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O\Desktop\請求書等書式\"/>
    </mc:Choice>
  </mc:AlternateContent>
  <xr:revisionPtr revIDLastSave="0" documentId="13_ncr:1_{A25E8096-23DF-471E-89AD-21C71BA23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未契約（インボイス制度対応）" sheetId="5" r:id="rId1"/>
  </sheets>
  <definedNames>
    <definedName name="_xlnm.Print_Area" localSheetId="0">'未契約（インボイス制度対応）'!$A$1:$AR$79</definedName>
  </definedNames>
  <calcPr calcId="191029"/>
</workbook>
</file>

<file path=xl/calcChain.xml><?xml version="1.0" encoding="utf-8"?>
<calcChain xmlns="http://schemas.openxmlformats.org/spreadsheetml/2006/main">
  <c r="E62" i="5" l="1"/>
  <c r="J62" i="5"/>
  <c r="AL22" i="5"/>
  <c r="AC41" i="5"/>
  <c r="B71" i="5"/>
  <c r="AH76" i="5"/>
  <c r="AJ75" i="5"/>
  <c r="AN73" i="5"/>
  <c r="AI73" i="5"/>
  <c r="AM70" i="5"/>
  <c r="AH70" i="5"/>
  <c r="A43" i="5" l="1"/>
  <c r="AI62" i="5"/>
  <c r="AA62" i="5"/>
  <c r="V49" i="5"/>
  <c r="O49" i="5"/>
  <c r="H49" i="5"/>
  <c r="I49" i="5"/>
  <c r="J49" i="5"/>
  <c r="K49" i="5"/>
  <c r="L49" i="5"/>
  <c r="M49" i="5"/>
  <c r="N49" i="5"/>
  <c r="G49" i="5"/>
  <c r="AD41" i="5"/>
  <c r="W43" i="5"/>
  <c r="U43" i="5"/>
  <c r="T43" i="5"/>
  <c r="X43" i="5"/>
  <c r="L6" i="5"/>
  <c r="L46" i="5" s="1"/>
  <c r="B13" i="5"/>
  <c r="J13" i="5" l="1"/>
  <c r="J53" i="5" s="1"/>
  <c r="B53" i="5"/>
  <c r="AL62" i="5"/>
</calcChain>
</file>

<file path=xl/sharedStrings.xml><?xml version="1.0" encoding="utf-8"?>
<sst xmlns="http://schemas.openxmlformats.org/spreadsheetml/2006/main" count="199" uniqueCount="104">
  <si>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</si>
  <si>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</si>
  <si>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</si>
  <si>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t>（提出される日を記入して下さい）</t>
    <rPh sb="1" eb="3">
      <t>テイシュツ</t>
    </rPh>
    <rPh sb="6" eb="7">
      <t>ヒ</t>
    </rPh>
    <rPh sb="8" eb="10">
      <t>キニュウ</t>
    </rPh>
    <rPh sb="12" eb="13">
      <t>クダ</t>
    </rPh>
    <phoneticPr fontId="1"/>
  </si>
  <si>
    <t>〒</t>
    <phoneticPr fontId="1"/>
  </si>
  <si>
    <t>住所</t>
    <rPh sb="0" eb="2">
      <t>ジュウショ</t>
    </rPh>
    <phoneticPr fontId="1"/>
  </si>
  <si>
    <t>ＴＥＬ</t>
    <phoneticPr fontId="1"/>
  </si>
  <si>
    <t>備考</t>
    <rPh sb="0" eb="2">
      <t>ビコウ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</si>
  <si>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</si>
  <si>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銀行名</t>
    <rPh sb="0" eb="3">
      <t>ギンコウメイ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</si>
  <si>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</si>
  <si>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</si>
  <si>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</si>
  <si>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</si>
  <si>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</si>
  <si>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</si>
  <si>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ﾌﾘｶﾞﾅ</t>
    <phoneticPr fontId="1"/>
  </si>
  <si>
    <t>※</t>
    <phoneticPr fontId="1"/>
  </si>
  <si>
    <t>振込銀行に変更がある場合は事前に連絡して下さい。</t>
    <rPh sb="0" eb="2">
      <t>フリコミ</t>
    </rPh>
    <rPh sb="2" eb="4">
      <t>ギンコウ</t>
    </rPh>
    <rPh sb="5" eb="7">
      <t>ヘンコウ</t>
    </rPh>
    <rPh sb="10" eb="12">
      <t>バアイ</t>
    </rPh>
    <rPh sb="13" eb="15">
      <t>ジゼン</t>
    </rPh>
    <rPh sb="16" eb="18">
      <t>レンラク</t>
    </rPh>
    <rPh sb="20" eb="21">
      <t>クダ</t>
    </rPh>
    <phoneticPr fontId="1"/>
  </si>
  <si>
    <t>１　請　求　書</t>
    <rPh sb="2" eb="3">
      <t>ショウ</t>
    </rPh>
    <rPh sb="4" eb="5">
      <t>モトム</t>
    </rPh>
    <rPh sb="6" eb="7">
      <t>ショ</t>
    </rPh>
    <phoneticPr fontId="1"/>
  </si>
  <si>
    <t>（　</t>
    <phoneticPr fontId="1"/>
  </si>
  <si>
    <t>月</t>
    <rPh sb="0" eb="1">
      <t>ツキ</t>
    </rPh>
    <phoneticPr fontId="1"/>
  </si>
  <si>
    <t>分</t>
    <rPh sb="0" eb="1">
      <t>ブン</t>
    </rPh>
    <phoneticPr fontId="1"/>
  </si>
  <si>
    <t>）</t>
    <phoneticPr fontId="1"/>
  </si>
  <si>
    <t>神垣　清</t>
    <rPh sb="0" eb="2">
      <t>カミガキ</t>
    </rPh>
    <rPh sb="3" eb="4">
      <t>キヨシ</t>
    </rPh>
    <phoneticPr fontId="1"/>
  </si>
  <si>
    <t>君﨑好信</t>
    <rPh sb="0" eb="1">
      <t>キミ</t>
    </rPh>
    <rPh sb="1" eb="2">
      <t>サキ</t>
    </rPh>
    <rPh sb="2" eb="4">
      <t>ヨシノブ</t>
    </rPh>
    <phoneticPr fontId="1"/>
  </si>
  <si>
    <t>木村清光</t>
    <rPh sb="0" eb="2">
      <t>キムラ</t>
    </rPh>
    <rPh sb="2" eb="4">
      <t>キヨミツ</t>
    </rPh>
    <phoneticPr fontId="1"/>
  </si>
  <si>
    <t>旭　主幸</t>
    <rPh sb="0" eb="1">
      <t>アサヒ</t>
    </rPh>
    <rPh sb="2" eb="3">
      <t>シュ</t>
    </rPh>
    <rPh sb="3" eb="4">
      <t>ユキ</t>
    </rPh>
    <phoneticPr fontId="1"/>
  </si>
  <si>
    <t>中田公浩</t>
    <rPh sb="0" eb="2">
      <t>ナカタ</t>
    </rPh>
    <rPh sb="2" eb="4">
      <t>キミヒロ</t>
    </rPh>
    <phoneticPr fontId="1"/>
  </si>
  <si>
    <t>山口健司</t>
    <rPh sb="0" eb="2">
      <t>ヤマグチ</t>
    </rPh>
    <rPh sb="2" eb="4">
      <t>ケンジ</t>
    </rPh>
    <phoneticPr fontId="1"/>
  </si>
  <si>
    <t>野本勝久</t>
    <rPh sb="0" eb="2">
      <t>ノモト</t>
    </rPh>
    <rPh sb="2" eb="4">
      <t>カツヒサ</t>
    </rPh>
    <phoneticPr fontId="1"/>
  </si>
  <si>
    <t>野村和宏</t>
    <rPh sb="0" eb="2">
      <t>ノムラ</t>
    </rPh>
    <rPh sb="2" eb="4">
      <t>カズヒロ</t>
    </rPh>
    <phoneticPr fontId="1"/>
  </si>
  <si>
    <t>増永晃久</t>
    <rPh sb="0" eb="2">
      <t>マスナガ</t>
    </rPh>
    <rPh sb="2" eb="4">
      <t>アキヒサ</t>
    </rPh>
    <phoneticPr fontId="1"/>
  </si>
  <si>
    <t>砂原尚登</t>
    <rPh sb="0" eb="2">
      <t>スナハラ</t>
    </rPh>
    <rPh sb="2" eb="4">
      <t>ナオト</t>
    </rPh>
    <phoneticPr fontId="1"/>
  </si>
  <si>
    <t>-</t>
    <phoneticPr fontId="1"/>
  </si>
  <si>
    <t>Ｎｏ</t>
    <phoneticPr fontId="1"/>
  </si>
  <si>
    <t>リスト</t>
    <phoneticPr fontId="1"/>
  </si>
  <si>
    <t>0</t>
    <phoneticPr fontId="1"/>
  </si>
  <si>
    <t>正</t>
    <rPh sb="0" eb="1">
      <t>セイ</t>
    </rPh>
    <phoneticPr fontId="1"/>
  </si>
  <si>
    <t>（未契約分）</t>
    <rPh sb="1" eb="2">
      <t>ミ</t>
    </rPh>
    <rPh sb="2" eb="4">
      <t>ケイヤク</t>
    </rPh>
    <rPh sb="4" eb="5">
      <t>ブン</t>
    </rPh>
    <phoneticPr fontId="1"/>
  </si>
  <si>
    <t>円</t>
    <rPh sb="0" eb="1">
      <t>エン</t>
    </rPh>
    <phoneticPr fontId="1"/>
  </si>
  <si>
    <t>担当者名</t>
    <rPh sb="0" eb="3">
      <t>タントウシャ</t>
    </rPh>
    <rPh sb="3" eb="4">
      <t>メイ</t>
    </rPh>
    <phoneticPr fontId="1"/>
  </si>
  <si>
    <t>濱本信弘</t>
    <rPh sb="0" eb="2">
      <t>ハマモト</t>
    </rPh>
    <rPh sb="2" eb="4">
      <t>ノブヒロ</t>
    </rPh>
    <phoneticPr fontId="1"/>
  </si>
  <si>
    <t>御中</t>
    <phoneticPr fontId="1"/>
  </si>
  <si>
    <r>
      <t>株式会社</t>
    </r>
    <r>
      <rPr>
        <sz val="18"/>
        <color theme="1"/>
        <rFont val="HGｺﾞｼｯｸE"/>
        <family val="3"/>
        <charset val="128"/>
      </rPr>
      <t>　神　垣　組</t>
    </r>
    <r>
      <rPr>
        <sz val="14"/>
        <color theme="1"/>
        <rFont val="HGｺﾞｼｯｸE"/>
        <family val="3"/>
        <charset val="128"/>
      </rPr>
      <t>　</t>
    </r>
    <rPh sb="0" eb="2">
      <t>カブシキ</t>
    </rPh>
    <rPh sb="2" eb="4">
      <t>カイシャ</t>
    </rPh>
    <rPh sb="5" eb="6">
      <t>カミ</t>
    </rPh>
    <rPh sb="7" eb="8">
      <t>カキ</t>
    </rPh>
    <rPh sb="9" eb="10">
      <t>クミ</t>
    </rPh>
    <phoneticPr fontId="1"/>
  </si>
  <si>
    <t>口座名義は、フリガナの記入もお願いいたします。</t>
    <rPh sb="0" eb="2">
      <t>コウザ</t>
    </rPh>
    <rPh sb="2" eb="4">
      <t>メイギ</t>
    </rPh>
    <rPh sb="11" eb="13">
      <t>キニュウ</t>
    </rPh>
    <rPh sb="15" eb="16">
      <t>ネガ</t>
    </rPh>
    <phoneticPr fontId="1"/>
  </si>
  <si>
    <t>※注文書がないもの</t>
    <rPh sb="1" eb="4">
      <t>チュウモンショ</t>
    </rPh>
    <phoneticPr fontId="1"/>
  </si>
  <si>
    <t>山下和枝</t>
    <rPh sb="0" eb="2">
      <t>ヤマシタ</t>
    </rPh>
    <rPh sb="2" eb="4">
      <t>カズエ</t>
    </rPh>
    <phoneticPr fontId="1"/>
  </si>
  <si>
    <t>毎月10日締　15日必着　翌月払い。</t>
    <phoneticPr fontId="1"/>
  </si>
  <si>
    <t>税込請求額</t>
    <rPh sb="0" eb="2">
      <t>ゼイコミ</t>
    </rPh>
    <rPh sb="1" eb="2">
      <t>コ</t>
    </rPh>
    <rPh sb="2" eb="4">
      <t>セイキュウ</t>
    </rPh>
    <rPh sb="4" eb="5">
      <t>ガク</t>
    </rPh>
    <phoneticPr fontId="1"/>
  </si>
  <si>
    <t>原 颯</t>
    <rPh sb="0" eb="1">
      <t>ハラ</t>
    </rPh>
    <rPh sb="2" eb="3">
      <t>ハヤテ</t>
    </rPh>
    <phoneticPr fontId="1"/>
  </si>
  <si>
    <t>登録番号</t>
    <rPh sb="0" eb="4">
      <t>トウロクバンゴウ</t>
    </rPh>
    <phoneticPr fontId="1"/>
  </si>
  <si>
    <t>消費税</t>
    <rPh sb="0" eb="3">
      <t>ショウヒゼイ</t>
    </rPh>
    <phoneticPr fontId="1"/>
  </si>
  <si>
    <t>請求金額（税別）</t>
    <rPh sb="0" eb="4">
      <t>セイキュウキンガク</t>
    </rPh>
    <rPh sb="5" eb="7">
      <t>ゼイベツ</t>
    </rPh>
    <phoneticPr fontId="1"/>
  </si>
  <si>
    <t>請求金額（税抜）×率</t>
    <rPh sb="0" eb="2">
      <t>セイキュウ</t>
    </rPh>
    <phoneticPr fontId="1"/>
  </si>
  <si>
    <t>木村翔志</t>
    <rPh sb="0" eb="2">
      <t>キムラ</t>
    </rPh>
    <rPh sb="2" eb="3">
      <t>ショウ</t>
    </rPh>
    <rPh sb="3" eb="4">
      <t>シ</t>
    </rPh>
    <phoneticPr fontId="1"/>
  </si>
  <si>
    <t>北川　司</t>
    <rPh sb="0" eb="2">
      <t>キタガワ</t>
    </rPh>
    <rPh sb="3" eb="4">
      <t>ツカサ</t>
    </rPh>
    <phoneticPr fontId="1"/>
  </si>
  <si>
    <t>神垣良子</t>
    <rPh sb="0" eb="2">
      <t>カミガキ</t>
    </rPh>
    <rPh sb="2" eb="4">
      <t>リョウコ</t>
    </rPh>
    <phoneticPr fontId="1"/>
  </si>
  <si>
    <t>税率</t>
    <rPh sb="0" eb="2">
      <t>ゼイリツ</t>
    </rPh>
    <phoneticPr fontId="1"/>
  </si>
  <si>
    <t>非課税</t>
    <rPh sb="0" eb="3">
      <t>ヒカゼイ</t>
    </rPh>
    <phoneticPr fontId="1"/>
  </si>
  <si>
    <t>内　訳（工事名）</t>
    <rPh sb="0" eb="1">
      <t>ウチ</t>
    </rPh>
    <rPh sb="2" eb="3">
      <t>ヤク</t>
    </rPh>
    <rPh sb="4" eb="6">
      <t>コウジ</t>
    </rPh>
    <rPh sb="6" eb="7">
      <t>メイ</t>
    </rPh>
    <phoneticPr fontId="1"/>
  </si>
  <si>
    <t>FAX</t>
    <phoneticPr fontId="1"/>
  </si>
  <si>
    <t>相殺　㈱神垣組 安全協議会 神栄会 会費</t>
    <rPh sb="0" eb="2">
      <t>ソウサイ</t>
    </rPh>
    <rPh sb="4" eb="7">
      <t>カミガキグミ</t>
    </rPh>
    <rPh sb="8" eb="10">
      <t>アンゼン</t>
    </rPh>
    <rPh sb="10" eb="13">
      <t>キョウギカイ</t>
    </rPh>
    <rPh sb="18" eb="20">
      <t>カイヒ</t>
    </rPh>
    <phoneticPr fontId="1"/>
  </si>
  <si>
    <t>正会員（0.0015）</t>
    <rPh sb="0" eb="3">
      <t>セイカイイン</t>
    </rPh>
    <phoneticPr fontId="1"/>
  </si>
  <si>
    <t>安全協議会費</t>
    <phoneticPr fontId="1"/>
  </si>
  <si>
    <t>準会員（0.004）</t>
    <rPh sb="0" eb="3">
      <t>ジュンカイイン</t>
    </rPh>
    <phoneticPr fontId="1"/>
  </si>
  <si>
    <t>なし</t>
    <phoneticPr fontId="1"/>
  </si>
  <si>
    <t>正会員または準会員をご選択ください。</t>
    <rPh sb="0" eb="3">
      <t>セイカイイン</t>
    </rPh>
    <rPh sb="6" eb="9">
      <t>ジュンカイイン</t>
    </rPh>
    <rPh sb="11" eb="13">
      <t>センタク</t>
    </rPh>
    <phoneticPr fontId="1"/>
  </si>
  <si>
    <t>1現場を1枚の請求書にまとめて記載をお願いいたします。</t>
    <rPh sb="1" eb="3">
      <t>ゲンバ</t>
    </rPh>
    <rPh sb="5" eb="6">
      <t>マイ</t>
    </rPh>
    <rPh sb="7" eb="10">
      <t>セイキュウショ</t>
    </rPh>
    <rPh sb="15" eb="17">
      <t>キサイ</t>
    </rPh>
    <rPh sb="19" eb="20">
      <t>ネガ</t>
    </rPh>
    <phoneticPr fontId="1"/>
  </si>
  <si>
    <t>会社名</t>
    <rPh sb="0" eb="3">
      <t>カイシャメイ</t>
    </rPh>
    <phoneticPr fontId="1"/>
  </si>
  <si>
    <t>複数の現場を請求の場合は、現場（工事コード）ごとに請求書を分けてご提出ください。</t>
    <rPh sb="0" eb="2">
      <t>フクスウ</t>
    </rPh>
    <rPh sb="3" eb="5">
      <t>ゲンバ</t>
    </rPh>
    <rPh sb="6" eb="8">
      <t>セイキュウ</t>
    </rPh>
    <rPh sb="9" eb="11">
      <t>バアイ</t>
    </rPh>
    <rPh sb="13" eb="15">
      <t>ゲンバ</t>
    </rPh>
    <rPh sb="16" eb="18">
      <t>コウジ</t>
    </rPh>
    <rPh sb="25" eb="28">
      <t>セイキュウショ</t>
    </rPh>
    <rPh sb="29" eb="30">
      <t>ワ</t>
    </rPh>
    <rPh sb="33" eb="35">
      <t>テイシュツ</t>
    </rPh>
    <phoneticPr fontId="1"/>
  </si>
  <si>
    <t>1現場ひと月50,000円（税抜）未満は不要の為、”なし”をご選択ください。</t>
    <rPh sb="1" eb="3">
      <t>ゲンバ</t>
    </rPh>
    <rPh sb="5" eb="6">
      <t>ツキ</t>
    </rPh>
    <rPh sb="12" eb="13">
      <t>エン</t>
    </rPh>
    <rPh sb="14" eb="16">
      <t>ゼイヌ</t>
    </rPh>
    <rPh sb="17" eb="19">
      <t>ミマン</t>
    </rPh>
    <rPh sb="20" eb="22">
      <t>フヨウ</t>
    </rPh>
    <rPh sb="23" eb="24">
      <t>タメ</t>
    </rPh>
    <rPh sb="31" eb="33">
      <t>センタク</t>
    </rPh>
    <phoneticPr fontId="1"/>
  </si>
  <si>
    <t>同じ番号の請求</t>
    <rPh sb="0" eb="1">
      <t>オナ</t>
    </rPh>
    <rPh sb="2" eb="4">
      <t>バンゴウ</t>
    </rPh>
    <rPh sb="5" eb="7">
      <t>セイキュウ</t>
    </rPh>
    <phoneticPr fontId="1"/>
  </si>
  <si>
    <t>経理　</t>
    <rPh sb="0" eb="2">
      <t>ケイリ</t>
    </rPh>
    <phoneticPr fontId="1"/>
  </si>
  <si>
    <t>2　支払通知書</t>
    <rPh sb="2" eb="4">
      <t>シハライ</t>
    </rPh>
    <rPh sb="4" eb="6">
      <t>ツウチ</t>
    </rPh>
    <rPh sb="6" eb="7">
      <t>ショ</t>
    </rPh>
    <phoneticPr fontId="1"/>
  </si>
  <si>
    <t>JV</t>
    <phoneticPr fontId="1"/>
  </si>
  <si>
    <t>（支払予定日）</t>
    <phoneticPr fontId="1"/>
  </si>
  <si>
    <t>※支払予定日が土日祝に重なった時は翌営業日に支払となります。</t>
    <rPh sb="1" eb="6">
      <t>シハライヨテイビ</t>
    </rPh>
    <rPh sb="7" eb="10">
      <t>ドニチシュク</t>
    </rPh>
    <rPh sb="11" eb="12">
      <t>カサ</t>
    </rPh>
    <rPh sb="15" eb="16">
      <t>トキ</t>
    </rPh>
    <rPh sb="17" eb="21">
      <t>ヨクエイギョウビ</t>
    </rPh>
    <rPh sb="22" eb="24">
      <t>シハライ</t>
    </rPh>
    <phoneticPr fontId="1"/>
  </si>
  <si>
    <t>BC</t>
    <phoneticPr fontId="1"/>
  </si>
  <si>
    <t>1-</t>
    <phoneticPr fontId="1"/>
  </si>
  <si>
    <t>3-</t>
    <phoneticPr fontId="1"/>
  </si>
  <si>
    <t>2-</t>
    <phoneticPr fontId="1"/>
  </si>
  <si>
    <t>※</t>
  </si>
  <si>
    <t>いれてください。</t>
    <phoneticPr fontId="1"/>
  </si>
  <si>
    <t>　同じ工事番号の</t>
    <rPh sb="1" eb="2">
      <t>オナ</t>
    </rPh>
    <rPh sb="3" eb="7">
      <t>コウジバンゴウ</t>
    </rPh>
    <phoneticPr fontId="1"/>
  </si>
  <si>
    <t>　請求がある</t>
    <phoneticPr fontId="1"/>
  </si>
  <si>
    <t>安全協議会費（上記☑欄にて切り替わります）をいただいております。</t>
    <rPh sb="0" eb="6">
      <t>アンゼンキョウギカイヒ</t>
    </rPh>
    <rPh sb="7" eb="9">
      <t>ジョウキ</t>
    </rPh>
    <rPh sb="10" eb="11">
      <t>ラン</t>
    </rPh>
    <rPh sb="13" eb="14">
      <t>キ</t>
    </rPh>
    <rPh sb="15" eb="16">
      <t>カ</t>
    </rPh>
    <phoneticPr fontId="1"/>
  </si>
  <si>
    <t>ただし、同じ現場の契約分請求書がある場合は、こちらの請求書が50,000円（税別）未満でも、</t>
    <rPh sb="4" eb="5">
      <t>オナ</t>
    </rPh>
    <rPh sb="6" eb="8">
      <t>ゲンバ</t>
    </rPh>
    <rPh sb="9" eb="12">
      <t>ケイヤクブン</t>
    </rPh>
    <rPh sb="12" eb="15">
      <t>セイキュウショ</t>
    </rPh>
    <rPh sb="18" eb="20">
      <t>バアイ</t>
    </rPh>
    <rPh sb="26" eb="28">
      <t>セイキュウ</t>
    </rPh>
    <phoneticPr fontId="1"/>
  </si>
  <si>
    <t>工事金が10万円以上になる場合は必ず注文請書を提出し、契約分の請求書を御利用下さい。</t>
    <rPh sb="0" eb="2">
      <t>コウジ</t>
    </rPh>
    <rPh sb="2" eb="3">
      <t>キン</t>
    </rPh>
    <rPh sb="6" eb="8">
      <t>マンエン</t>
    </rPh>
    <rPh sb="8" eb="10">
      <t>イジョウ</t>
    </rPh>
    <rPh sb="13" eb="15">
      <t>バアイ</t>
    </rPh>
    <rPh sb="16" eb="17">
      <t>カナラ</t>
    </rPh>
    <rPh sb="18" eb="20">
      <t>チュウモン</t>
    </rPh>
    <rPh sb="20" eb="22">
      <t>ウケショ</t>
    </rPh>
    <phoneticPr fontId="1"/>
  </si>
  <si>
    <t>2</t>
    <phoneticPr fontId="1"/>
  </si>
  <si>
    <t>→今月の請求に同じ工事現場</t>
    <rPh sb="11" eb="13">
      <t>ゲンバ</t>
    </rPh>
    <phoneticPr fontId="1"/>
  </si>
  <si>
    <t>（同じ工事コード）の請求が他に</t>
    <rPh sb="3" eb="5">
      <t>コウジ</t>
    </rPh>
    <phoneticPr fontId="1"/>
  </si>
  <si>
    <t>ある場合は上記に☑を</t>
    <phoneticPr fontId="1"/>
  </si>
  <si>
    <t>契約分請求書も含みます。</t>
    <phoneticPr fontId="1"/>
  </si>
  <si>
    <t>工事コード
(左詰め）</t>
    <rPh sb="0" eb="2">
      <t>コウジ</t>
    </rPh>
    <rPh sb="7" eb="9">
      <t>ヒダリヅ</t>
    </rPh>
    <phoneticPr fontId="1"/>
  </si>
  <si>
    <t>工事金が10万円以上になる場合は必ず注文請書を提出し、契約分の請求書をご利用下さい。</t>
    <rPh sb="0" eb="2">
      <t>コウジ</t>
    </rPh>
    <rPh sb="2" eb="3">
      <t>キン</t>
    </rPh>
    <rPh sb="6" eb="8">
      <t>マンエン</t>
    </rPh>
    <rPh sb="8" eb="10">
      <t>イジョウ</t>
    </rPh>
    <rPh sb="13" eb="15">
      <t>バアイ</t>
    </rPh>
    <rPh sb="16" eb="17">
      <t>カナラ</t>
    </rPh>
    <rPh sb="18" eb="20">
      <t>チュウモン</t>
    </rPh>
    <rPh sb="20" eb="22">
      <t>ウケショ</t>
    </rPh>
    <phoneticPr fontId="1"/>
  </si>
  <si>
    <t>正会員（役員会員）または準会員（一般会員）をご選択ください。</t>
    <rPh sb="0" eb="3">
      <t>セイカイイン</t>
    </rPh>
    <rPh sb="4" eb="8">
      <t>ヤクインカイイン</t>
    </rPh>
    <rPh sb="12" eb="15">
      <t>ジュンカイイン</t>
    </rPh>
    <rPh sb="16" eb="18">
      <t>イッパン</t>
    </rPh>
    <rPh sb="18" eb="20">
      <t>カイイン</t>
    </rPh>
    <rPh sb="23" eb="25">
      <t>センタク</t>
    </rPh>
    <phoneticPr fontId="1"/>
  </si>
  <si>
    <t>工事名は、詳細にご記入をお願いいたします。</t>
    <rPh sb="0" eb="3">
      <t>コウジメイ</t>
    </rPh>
    <rPh sb="5" eb="7">
      <t>ショウサイ</t>
    </rPh>
    <rPh sb="9" eb="11">
      <t>キニュウ</t>
    </rPh>
    <rPh sb="13" eb="14">
      <t>ネガ</t>
    </rPh>
    <phoneticPr fontId="1"/>
  </si>
  <si>
    <t>広島県呉市広文化町1-32</t>
    <rPh sb="0" eb="3">
      <t>ヒロシマケン</t>
    </rPh>
    <rPh sb="3" eb="5">
      <t>クレシ</t>
    </rPh>
    <rPh sb="5" eb="6">
      <t>ヒロ</t>
    </rPh>
    <rPh sb="6" eb="9">
      <t>ブンカチョウ</t>
    </rPh>
    <phoneticPr fontId="1"/>
  </si>
  <si>
    <t>株式会社 神垣組</t>
    <rPh sb="0" eb="4">
      <t>カブシキガイシャ</t>
    </rPh>
    <rPh sb="5" eb="8">
      <t>カミガキグミ</t>
    </rPh>
    <phoneticPr fontId="1"/>
  </si>
  <si>
    <t>T1240001025640</t>
    <phoneticPr fontId="1"/>
  </si>
  <si>
    <t>0823</t>
    <phoneticPr fontId="1"/>
  </si>
  <si>
    <t>T</t>
    <phoneticPr fontId="1"/>
  </si>
  <si>
    <t>口座名義</t>
    <rPh sb="0" eb="2">
      <t>コウザ</t>
    </rPh>
    <rPh sb="2" eb="4">
      <t>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</si>
</sst>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[Red]#,##0"/>
    <numFmt numFmtId="177" formatCode="#,##0_ "/>
    <numFmt numFmtId="178" formatCode="0_);[Red]\(0\)"/>
    <numFmt numFmtId="179" formatCode="0.0000_ "/>
    <numFmt numFmtId="180" formatCode="0.000_ "/>
    <numFmt numFmtId="181" formatCode="[$¥-411]#,##0_);\([$¥-411]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0"/>
      <color theme="1"/>
      <name val="ＭＳ 明朝"/>
      <family val="1"/>
      <charset val="128"/>
    </font>
    <font>
      <sz val="10"/>
      <color rgb="FFFFFF99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0" xfId="0" applyFo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top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9" fontId="3" fillId="0" borderId="13" xfId="0" applyNumberFormat="1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Fill="1" applyBorder="1" applyAlignment="1" applyProtection="1">
      <alignment vertical="center" shrinkToFit="1"/>
      <protection locked="0"/>
    </xf>
    <xf numFmtId="9" fontId="3" fillId="0" borderId="0" xfId="0" applyNumberFormat="1" applyFont="1" applyAlignment="1">
      <alignment vertical="center" shrinkToFit="1"/>
    </xf>
    <xf numFmtId="0" fontId="3" fillId="0" borderId="0" xfId="1" applyNumberFormat="1" applyFont="1" applyFill="1" applyBorder="1" applyAlignment="1" applyProtection="1">
      <alignment vertical="center" shrinkToFit="1"/>
    </xf>
    <xf numFmtId="176" fontId="3" fillId="0" borderId="0" xfId="1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33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4" fillId="0" borderId="0" xfId="0" applyFont="1" applyAlignment="1">
      <alignment vertical="top"/>
    </xf>
    <xf numFmtId="0" fontId="3" fillId="0" borderId="38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38" fontId="3" fillId="0" borderId="0" xfId="1" applyFont="1" applyFill="1" applyBorder="1" applyAlignment="1" applyProtection="1">
      <alignment horizontal="center" vertical="center" shrinkToFit="1"/>
    </xf>
    <xf numFmtId="9" fontId="3" fillId="0" borderId="0" xfId="0" applyNumberFormat="1" applyFont="1" applyAlignment="1">
      <alignment horizontal="center" vertical="center" shrinkToFit="1"/>
    </xf>
    <xf numFmtId="176" fontId="3" fillId="0" borderId="0" xfId="1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3" fillId="0" borderId="0" xfId="1" applyNumberFormat="1" applyFont="1" applyFill="1" applyBorder="1" applyAlignment="1" applyProtection="1">
      <alignment vertical="center" shrinkToFit="1"/>
    </xf>
    <xf numFmtId="38" fontId="3" fillId="0" borderId="0" xfId="1" applyFont="1" applyFill="1" applyAlignment="1" applyProtection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0" borderId="7" xfId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178" fontId="3" fillId="0" borderId="3" xfId="2" applyNumberFormat="1" applyFont="1" applyFill="1" applyBorder="1" applyAlignment="1" applyProtection="1">
      <alignment horizontal="center" vertical="center"/>
    </xf>
    <xf numFmtId="178" fontId="3" fillId="0" borderId="4" xfId="2" applyNumberFormat="1" applyFont="1" applyFill="1" applyBorder="1" applyAlignment="1" applyProtection="1">
      <alignment horizontal="center" vertical="center"/>
    </xf>
    <xf numFmtId="178" fontId="3" fillId="0" borderId="8" xfId="2" applyNumberFormat="1" applyFont="1" applyFill="1" applyBorder="1" applyAlignment="1" applyProtection="1">
      <alignment horizontal="center" vertical="center"/>
    </xf>
    <xf numFmtId="178" fontId="3" fillId="0" borderId="9" xfId="2" applyNumberFormat="1" applyFont="1" applyFill="1" applyBorder="1" applyAlignment="1" applyProtection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38" xfId="0" quotePrefix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3" fillId="0" borderId="33" xfId="1" applyFont="1" applyFill="1" applyBorder="1" applyAlignment="1" applyProtection="1">
      <alignment horizontal="left" vertical="center" shrinkToFit="1"/>
    </xf>
    <xf numFmtId="38" fontId="3" fillId="0" borderId="0" xfId="1" applyFont="1" applyFill="1" applyBorder="1" applyAlignment="1" applyProtection="1">
      <alignment horizontal="left" vertical="center" shrinkToFit="1"/>
    </xf>
    <xf numFmtId="38" fontId="3" fillId="0" borderId="35" xfId="1" applyFont="1" applyFill="1" applyBorder="1" applyAlignment="1" applyProtection="1">
      <alignment horizontal="left" vertical="center" shrinkToFit="1"/>
    </xf>
    <xf numFmtId="38" fontId="3" fillId="0" borderId="34" xfId="1" applyFont="1" applyFill="1" applyBorder="1" applyAlignment="1" applyProtection="1">
      <alignment horizontal="left" vertical="center" shrinkToFit="1"/>
    </xf>
    <xf numFmtId="38" fontId="3" fillId="0" borderId="8" xfId="1" applyFont="1" applyFill="1" applyBorder="1" applyAlignment="1" applyProtection="1">
      <alignment horizontal="left" vertical="center" shrinkToFit="1"/>
    </xf>
    <xf numFmtId="38" fontId="3" fillId="0" borderId="28" xfId="1" applyFont="1" applyFill="1" applyBorder="1" applyAlignment="1" applyProtection="1">
      <alignment horizontal="left" vertical="center" shrinkToFit="1"/>
    </xf>
    <xf numFmtId="49" fontId="3" fillId="0" borderId="2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3" fillId="2" borderId="38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3" fillId="0" borderId="50" xfId="0" applyFont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 shrinkToFit="1"/>
      <protection locked="0"/>
    </xf>
    <xf numFmtId="0" fontId="3" fillId="3" borderId="47" xfId="0" applyFont="1" applyFill="1" applyBorder="1" applyAlignment="1" applyProtection="1">
      <alignment horizontal="center" vertical="center" shrinkToFit="1"/>
      <protection locked="0"/>
    </xf>
    <xf numFmtId="49" fontId="3" fillId="2" borderId="40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39" xfId="0" applyFont="1" applyFill="1" applyBorder="1" applyAlignment="1" applyProtection="1">
      <alignment horizontal="left" vertical="center" shrinkToFit="1"/>
      <protection locked="0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81" fontId="3" fillId="4" borderId="3" xfId="2" applyNumberFormat="1" applyFont="1" applyFill="1" applyBorder="1" applyAlignment="1">
      <alignment horizontal="center" vertical="center"/>
    </xf>
    <xf numFmtId="181" fontId="3" fillId="4" borderId="4" xfId="2" applyNumberFormat="1" applyFont="1" applyFill="1" applyBorder="1" applyAlignment="1">
      <alignment horizontal="center" vertical="center"/>
    </xf>
    <xf numFmtId="181" fontId="3" fillId="4" borderId="8" xfId="2" applyNumberFormat="1" applyFont="1" applyFill="1" applyBorder="1" applyAlignment="1">
      <alignment horizontal="center" vertical="center"/>
    </xf>
    <xf numFmtId="181" fontId="3" fillId="4" borderId="9" xfId="2" applyNumberFormat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2" borderId="32" xfId="1" applyFont="1" applyFill="1" applyBorder="1" applyAlignment="1" applyProtection="1">
      <alignment horizontal="left" vertical="center" shrinkToFit="1"/>
      <protection locked="0"/>
    </xf>
    <xf numFmtId="38" fontId="3" fillId="2" borderId="15" xfId="1" applyFont="1" applyFill="1" applyBorder="1" applyAlignment="1" applyProtection="1">
      <alignment horizontal="left" vertical="center" shrinkToFit="1"/>
      <protection locked="0"/>
    </xf>
    <xf numFmtId="38" fontId="3" fillId="2" borderId="34" xfId="1" applyFont="1" applyFill="1" applyBorder="1" applyAlignment="1" applyProtection="1">
      <alignment horizontal="left" vertical="center" shrinkToFit="1"/>
      <protection locked="0"/>
    </xf>
    <xf numFmtId="38" fontId="3" fillId="2" borderId="8" xfId="1" applyFont="1" applyFill="1" applyBorder="1" applyAlignment="1" applyProtection="1">
      <alignment horizontal="left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 vertical="center" shrinkToFit="1"/>
    </xf>
    <xf numFmtId="177" fontId="18" fillId="4" borderId="3" xfId="0" applyNumberFormat="1" applyFont="1" applyFill="1" applyBorder="1" applyAlignment="1">
      <alignment horizontal="center" vertical="center" shrinkToFit="1"/>
    </xf>
    <xf numFmtId="177" fontId="18" fillId="4" borderId="7" xfId="0" applyNumberFormat="1" applyFont="1" applyFill="1" applyBorder="1" applyAlignment="1">
      <alignment horizontal="center" vertical="center" shrinkToFit="1"/>
    </xf>
    <xf numFmtId="177" fontId="18" fillId="4" borderId="8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38" fontId="3" fillId="0" borderId="33" xfId="1" applyFont="1" applyFill="1" applyBorder="1" applyAlignment="1" applyProtection="1">
      <alignment horizontal="center" vertical="center" shrinkToFit="1"/>
    </xf>
    <xf numFmtId="38" fontId="3" fillId="0" borderId="0" xfId="1" applyFont="1" applyFill="1" applyBorder="1" applyAlignment="1" applyProtection="1">
      <alignment horizontal="center" vertical="center" shrinkToFit="1"/>
    </xf>
    <xf numFmtId="38" fontId="3" fillId="0" borderId="35" xfId="1" applyFont="1" applyFill="1" applyBorder="1" applyAlignment="1" applyProtection="1">
      <alignment horizontal="center" vertical="center" shrinkToFit="1"/>
    </xf>
    <xf numFmtId="38" fontId="3" fillId="0" borderId="34" xfId="1" applyFont="1" applyFill="1" applyBorder="1" applyAlignment="1" applyProtection="1">
      <alignment horizontal="center" vertical="center" shrinkToFit="1"/>
    </xf>
    <xf numFmtId="38" fontId="3" fillId="0" borderId="8" xfId="1" applyFont="1" applyFill="1" applyBorder="1" applyAlignment="1" applyProtection="1">
      <alignment horizontal="center" vertical="center" shrinkToFit="1"/>
    </xf>
    <xf numFmtId="38" fontId="3" fillId="0" borderId="28" xfId="1" applyFont="1" applyFill="1" applyBorder="1" applyAlignment="1" applyProtection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4" borderId="32" xfId="1" applyNumberFormat="1" applyFont="1" applyFill="1" applyBorder="1" applyAlignment="1">
      <alignment horizontal="center" vertical="center" shrinkToFit="1"/>
    </xf>
    <xf numFmtId="176" fontId="3" fillId="4" borderId="15" xfId="1" applyNumberFormat="1" applyFont="1" applyFill="1" applyBorder="1" applyAlignment="1">
      <alignment horizontal="center" vertical="center" shrinkToFit="1"/>
    </xf>
    <xf numFmtId="176" fontId="3" fillId="4" borderId="21" xfId="1" applyNumberFormat="1" applyFont="1" applyFill="1" applyBorder="1" applyAlignment="1">
      <alignment horizontal="center" vertical="center" shrinkToFit="1"/>
    </xf>
    <xf numFmtId="176" fontId="3" fillId="4" borderId="34" xfId="1" applyNumberFormat="1" applyFont="1" applyFill="1" applyBorder="1" applyAlignment="1">
      <alignment horizontal="center" vertical="center" shrinkToFit="1"/>
    </xf>
    <xf numFmtId="176" fontId="3" fillId="4" borderId="8" xfId="1" applyNumberFormat="1" applyFont="1" applyFill="1" applyBorder="1" applyAlignment="1">
      <alignment horizontal="center" vertical="center" shrinkToFit="1"/>
    </xf>
    <xf numFmtId="176" fontId="3" fillId="4" borderId="9" xfId="1" applyNumberFormat="1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38" fontId="3" fillId="2" borderId="32" xfId="1" applyFont="1" applyFill="1" applyBorder="1" applyAlignment="1" applyProtection="1">
      <alignment horizontal="center" vertical="center" shrinkToFit="1"/>
      <protection locked="0"/>
    </xf>
    <xf numFmtId="38" fontId="3" fillId="2" borderId="15" xfId="1" applyFont="1" applyFill="1" applyBorder="1" applyAlignment="1" applyProtection="1">
      <alignment horizontal="center" vertical="center" shrinkToFit="1"/>
      <protection locked="0"/>
    </xf>
    <xf numFmtId="38" fontId="3" fillId="2" borderId="22" xfId="1" applyFont="1" applyFill="1" applyBorder="1" applyAlignment="1" applyProtection="1">
      <alignment horizontal="center" vertical="center" shrinkToFit="1"/>
      <protection locked="0"/>
    </xf>
    <xf numFmtId="38" fontId="3" fillId="2" borderId="34" xfId="1" applyFont="1" applyFill="1" applyBorder="1" applyAlignment="1" applyProtection="1">
      <alignment horizontal="center" vertical="center" shrinkToFit="1"/>
      <protection locked="0"/>
    </xf>
    <xf numFmtId="38" fontId="3" fillId="2" borderId="8" xfId="1" applyFont="1" applyFill="1" applyBorder="1" applyAlignment="1" applyProtection="1">
      <alignment horizontal="center" vertical="center" shrinkToFit="1"/>
      <protection locked="0"/>
    </xf>
    <xf numFmtId="38" fontId="3" fillId="2" borderId="28" xfId="1" applyFont="1" applyFill="1" applyBorder="1" applyAlignment="1" applyProtection="1">
      <alignment horizontal="center" vertical="center" shrinkToFit="1"/>
      <protection locked="0"/>
    </xf>
    <xf numFmtId="9" fontId="3" fillId="3" borderId="32" xfId="0" applyNumberFormat="1" applyFont="1" applyFill="1" applyBorder="1" applyAlignment="1" applyProtection="1">
      <alignment horizontal="center" vertical="center" shrinkToFit="1"/>
      <protection locked="0"/>
    </xf>
    <xf numFmtId="9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9" fontId="3" fillId="3" borderId="34" xfId="0" applyNumberFormat="1" applyFont="1" applyFill="1" applyBorder="1" applyAlignment="1" applyProtection="1">
      <alignment horizontal="center" vertical="center" shrinkToFit="1"/>
      <protection locked="0"/>
    </xf>
    <xf numFmtId="9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9" fontId="3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8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177" fontId="18" fillId="0" borderId="2" xfId="0" applyNumberFormat="1" applyFont="1" applyBorder="1" applyAlignment="1">
      <alignment horizontal="center" vertical="center" shrinkToFit="1"/>
    </xf>
    <xf numFmtId="177" fontId="18" fillId="0" borderId="3" xfId="0" applyNumberFormat="1" applyFont="1" applyBorder="1" applyAlignment="1">
      <alignment horizontal="center" vertical="center" shrinkToFit="1"/>
    </xf>
    <xf numFmtId="177" fontId="18" fillId="0" borderId="7" xfId="0" applyNumberFormat="1" applyFont="1" applyBorder="1" applyAlignment="1">
      <alignment horizontal="center" vertical="center" shrinkToFit="1"/>
    </xf>
    <xf numFmtId="177" fontId="18" fillId="0" borderId="8" xfId="0" applyNumberFormat="1" applyFont="1" applyBorder="1" applyAlignment="1">
      <alignment horizontal="center" vertical="center" shrinkToFit="1"/>
    </xf>
    <xf numFmtId="9" fontId="3" fillId="0" borderId="33" xfId="0" applyNumberFormat="1" applyFont="1" applyBorder="1" applyAlignment="1">
      <alignment horizontal="center" vertical="center" shrinkToFit="1"/>
    </xf>
    <xf numFmtId="9" fontId="3" fillId="0" borderId="0" xfId="0" applyNumberFormat="1" applyFont="1" applyAlignment="1">
      <alignment horizontal="center" vertical="center" shrinkToFit="1"/>
    </xf>
    <xf numFmtId="9" fontId="3" fillId="0" borderId="35" xfId="0" applyNumberFormat="1" applyFont="1" applyBorder="1" applyAlignment="1">
      <alignment horizontal="center" vertical="center" shrinkToFit="1"/>
    </xf>
    <xf numFmtId="9" fontId="3" fillId="0" borderId="34" xfId="0" applyNumberFormat="1" applyFont="1" applyBorder="1" applyAlignment="1">
      <alignment horizontal="center" vertical="center" shrinkToFit="1"/>
    </xf>
    <xf numFmtId="9" fontId="3" fillId="0" borderId="8" xfId="0" applyNumberFormat="1" applyFont="1" applyBorder="1" applyAlignment="1">
      <alignment horizontal="center" vertical="center" shrinkToFit="1"/>
    </xf>
    <xf numFmtId="9" fontId="3" fillId="0" borderId="28" xfId="0" applyNumberFormat="1" applyFont="1" applyBorder="1" applyAlignment="1">
      <alignment horizontal="center" vertical="center" shrinkToFit="1"/>
    </xf>
    <xf numFmtId="176" fontId="3" fillId="0" borderId="0" xfId="1" applyNumberFormat="1" applyFont="1" applyFill="1" applyBorder="1" applyAlignment="1" applyProtection="1">
      <alignment horizontal="center" vertical="center" shrinkToFit="1"/>
    </xf>
    <xf numFmtId="176" fontId="3" fillId="0" borderId="6" xfId="1" applyNumberFormat="1" applyFont="1" applyFill="1" applyBorder="1" applyAlignment="1" applyProtection="1">
      <alignment horizontal="center" vertical="center" shrinkToFit="1"/>
    </xf>
    <xf numFmtId="176" fontId="3" fillId="0" borderId="8" xfId="1" applyNumberFormat="1" applyFont="1" applyFill="1" applyBorder="1" applyAlignment="1" applyProtection="1">
      <alignment horizontal="center" vertical="center" shrinkToFit="1"/>
    </xf>
    <xf numFmtId="176" fontId="3" fillId="0" borderId="9" xfId="1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/>
      <protection locked="0"/>
    </xf>
    <xf numFmtId="49" fontId="16" fillId="3" borderId="9" xfId="0" applyNumberFormat="1" applyFont="1" applyFill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5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A$33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133350</xdr:colOff>
      <xdr:row>13</xdr:row>
      <xdr:rowOff>76201</xdr:rowOff>
    </xdr:from>
    <xdr:to>
      <xdr:col>49</xdr:col>
      <xdr:colOff>419100</xdr:colOff>
      <xdr:row>28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27B0EAD-7410-4AAD-9B88-C1B822422A45}"/>
            </a:ext>
          </a:extLst>
        </xdr:cNvPr>
        <xdr:cNvGrpSpPr/>
      </xdr:nvGrpSpPr>
      <xdr:grpSpPr>
        <a:xfrm>
          <a:off x="10848975" y="2809876"/>
          <a:ext cx="3028950" cy="2828924"/>
          <a:chOff x="10553700" y="4201396"/>
          <a:chExt cx="3028950" cy="2841798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8E871BF-3FBF-EF0C-0E49-115D0CB2E8B3}"/>
              </a:ext>
            </a:extLst>
          </xdr:cNvPr>
          <xdr:cNvSpPr txBox="1"/>
        </xdr:nvSpPr>
        <xdr:spPr>
          <a:xfrm>
            <a:off x="10553700" y="4201396"/>
            <a:ext cx="3028950" cy="2841798"/>
          </a:xfrm>
          <a:prstGeom prst="rect">
            <a:avLst/>
          </a:prstGeom>
          <a:solidFill>
            <a:schemeClr val="lt1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  <a:p>
            <a:r>
              <a:rPr kumimoji="1" lang="ja-JP" altLang="en-US" sz="1100"/>
              <a:t>以下に指定の色セルに入力をお願いいたします。</a:t>
            </a:r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 b="1"/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色がないセルへの入力は不要です。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en-US" altLang="ja-JP" sz="1100"/>
          </a:p>
          <a:p>
            <a:r>
              <a:rPr kumimoji="1" lang="en-US" altLang="ja-JP" sz="1100"/>
              <a:t>※PC</a:t>
            </a:r>
            <a:r>
              <a:rPr kumimoji="1" lang="ja-JP" altLang="en-US" sz="1100"/>
              <a:t>作成の場合、入力は「</a:t>
            </a:r>
            <a:r>
              <a:rPr kumimoji="1" lang="en-US" altLang="ja-JP" sz="1100"/>
              <a:t>1.</a:t>
            </a:r>
            <a:r>
              <a:rPr kumimoji="1" lang="ja-JP" altLang="en-US" sz="1100"/>
              <a:t>請求書」内のみだけでよいです。</a:t>
            </a:r>
            <a:r>
              <a:rPr kumimoji="1" lang="en-US" altLang="ja-JP" sz="1100"/>
              <a:t>2</a:t>
            </a:r>
            <a:r>
              <a:rPr kumimoji="1" lang="ja-JP" altLang="en-US" sz="1100"/>
              <a:t>枚目は入力不要です。</a:t>
            </a:r>
            <a:endParaRPr kumimoji="1" lang="en-US" altLang="ja-JP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2F8DFD2-5994-CBE4-4ED7-C86B9142D273}"/>
              </a:ext>
            </a:extLst>
          </xdr:cNvPr>
          <xdr:cNvSpPr txBox="1"/>
        </xdr:nvSpPr>
        <xdr:spPr>
          <a:xfrm>
            <a:off x="10829925" y="4676775"/>
            <a:ext cx="2314575" cy="342900"/>
          </a:xfrm>
          <a:prstGeom prst="rect">
            <a:avLst/>
          </a:prstGeom>
          <a:solidFill>
            <a:srgbClr val="FFFF9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リストより入力（直接入力可）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B9B43A0-33FF-8D69-97F1-2E63949D727D}"/>
              </a:ext>
            </a:extLst>
          </xdr:cNvPr>
          <xdr:cNvSpPr txBox="1"/>
        </xdr:nvSpPr>
        <xdr:spPr>
          <a:xfrm>
            <a:off x="10829925" y="5019675"/>
            <a:ext cx="2314575" cy="3429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入　　力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AAF1EEFF-D0F1-B76B-4D63-68DB82286D2D}"/>
              </a:ext>
            </a:extLst>
          </xdr:cNvPr>
          <xdr:cNvSpPr txBox="1"/>
        </xdr:nvSpPr>
        <xdr:spPr>
          <a:xfrm>
            <a:off x="10829925" y="5362575"/>
            <a:ext cx="2314575" cy="342900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自動計算（入力しない）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E3FFA674-6FAE-711D-EE99-3F8D9BC8EF54}"/>
              </a:ext>
            </a:extLst>
          </xdr:cNvPr>
          <xdr:cNvSpPr txBox="1"/>
        </xdr:nvSpPr>
        <xdr:spPr>
          <a:xfrm>
            <a:off x="10829925" y="5705475"/>
            <a:ext cx="2314575" cy="34290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任意項目</a:t>
            </a:r>
          </a:p>
        </xdr:txBody>
      </xdr:sp>
    </xdr:grpSp>
    <xdr:clientData/>
  </xdr:twoCellAnchor>
  <xdr:twoCellAnchor>
    <xdr:from>
      <xdr:col>45</xdr:col>
      <xdr:colOff>161925</xdr:colOff>
      <xdr:row>0</xdr:row>
      <xdr:rowOff>114299</xdr:rowOff>
    </xdr:from>
    <xdr:to>
      <xdr:col>52</xdr:col>
      <xdr:colOff>114300</xdr:colOff>
      <xdr:row>10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89864B-1ACC-44CC-8C14-5FB4B6C57FF9}"/>
            </a:ext>
          </a:extLst>
        </xdr:cNvPr>
        <xdr:cNvSpPr txBox="1"/>
      </xdr:nvSpPr>
      <xdr:spPr>
        <a:xfrm>
          <a:off x="10639425" y="114299"/>
          <a:ext cx="4752975" cy="2019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取引会社の皆様へ（提出の仕方）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左記の当社指定の請求書</a:t>
          </a:r>
          <a:r>
            <a:rPr kumimoji="1" lang="en-US" altLang="ja-JP" sz="1100" b="0">
              <a:solidFill>
                <a:schemeClr val="tx1"/>
              </a:solidFill>
            </a:rPr>
            <a:t>1</a:t>
          </a:r>
          <a:r>
            <a:rPr kumimoji="1" lang="ja-JP" altLang="en-US" sz="1100" b="0">
              <a:solidFill>
                <a:schemeClr val="tx1"/>
              </a:solidFill>
            </a:rPr>
            <a:t>枚目「</a:t>
          </a:r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請求書 に必要事項を入力してください。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　</a:t>
          </a:r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毎回必ず振込先（フリガナとも）入力をお願いいたします。</a:t>
          </a:r>
          <a:endParaRPr kumimoji="1" lang="en-US" altLang="ja-JP" sz="1100" b="1">
            <a:solidFill>
              <a:schemeClr val="tx1"/>
            </a:solidFill>
          </a:endParaRPr>
        </a:p>
        <a:p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en-US" altLang="ja-JP" sz="1100" b="0">
              <a:solidFill>
                <a:schemeClr val="tx1"/>
              </a:solidFill>
            </a:rPr>
            <a:t>2.</a:t>
          </a:r>
          <a:r>
            <a:rPr kumimoji="1" lang="ja-JP" altLang="en-US" sz="1100" b="0">
              <a:solidFill>
                <a:schemeClr val="tx1"/>
              </a:solidFill>
            </a:rPr>
            <a:t>請求書のご提出は</a:t>
          </a:r>
          <a:r>
            <a:rPr kumimoji="1" lang="en-US" altLang="ja-JP" sz="1100" b="0">
              <a:solidFill>
                <a:schemeClr val="tx1"/>
              </a:solidFill>
            </a:rPr>
            <a:t>3</a:t>
          </a:r>
          <a:r>
            <a:rPr kumimoji="1" lang="ja-JP" altLang="en-US" sz="1100" b="0">
              <a:solidFill>
                <a:schemeClr val="tx1"/>
              </a:solidFill>
            </a:rPr>
            <a:t>つの方法からご選択ください。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「</a:t>
          </a:r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請求書と</a:t>
          </a:r>
          <a:r>
            <a:rPr kumimoji="1" lang="en-US" altLang="ja-JP" sz="1100" b="0">
              <a:solidFill>
                <a:schemeClr val="tx1"/>
              </a:solidFill>
            </a:rPr>
            <a:t>2.</a:t>
          </a:r>
          <a:r>
            <a:rPr kumimoji="1" lang="ja-JP" altLang="en-US" sz="1100" b="0">
              <a:solidFill>
                <a:schemeClr val="tx1"/>
              </a:solidFill>
            </a:rPr>
            <a:t>支払通知書」を</a:t>
          </a:r>
          <a:r>
            <a:rPr kumimoji="1" lang="en-US" altLang="ja-JP" sz="1100" b="0">
              <a:solidFill>
                <a:schemeClr val="tx1"/>
              </a:solidFill>
            </a:rPr>
            <a:t>1</a:t>
          </a:r>
          <a:r>
            <a:rPr kumimoji="1" lang="ja-JP" altLang="en-US" sz="1100" b="0">
              <a:solidFill>
                <a:schemeClr val="tx1"/>
              </a:solidFill>
            </a:rPr>
            <a:t>つの</a:t>
          </a:r>
          <a:r>
            <a:rPr kumimoji="1" lang="en-US" altLang="ja-JP" sz="1100" b="0">
              <a:solidFill>
                <a:schemeClr val="tx1"/>
              </a:solidFill>
            </a:rPr>
            <a:t>PDF</a:t>
          </a:r>
          <a:r>
            <a:rPr kumimoji="1" lang="ja-JP" altLang="en-US" sz="1100" b="0">
              <a:solidFill>
                <a:schemeClr val="tx1"/>
              </a:solidFill>
            </a:rPr>
            <a:t>にして</a:t>
          </a:r>
          <a:r>
            <a:rPr kumimoji="1" lang="en-US" altLang="ja-JP" sz="1100" b="0">
              <a:solidFill>
                <a:schemeClr val="tx1"/>
              </a:solidFill>
            </a:rPr>
            <a:t>Bill One</a:t>
          </a:r>
          <a:r>
            <a:rPr kumimoji="1" lang="ja-JP" altLang="en-US" sz="1100" b="0">
              <a:solidFill>
                <a:schemeClr val="tx1"/>
              </a:solidFill>
            </a:rPr>
            <a:t>にアップデート </a:t>
          </a:r>
          <a:r>
            <a:rPr kumimoji="1" lang="en-US" altLang="ja-JP" sz="1100" b="0">
              <a:solidFill>
                <a:schemeClr val="tx1"/>
              </a:solidFill>
            </a:rPr>
            <a:t>or</a:t>
          </a:r>
          <a:r>
            <a:rPr kumimoji="1" lang="ja-JP" altLang="en-US" sz="1100" b="0">
              <a:solidFill>
                <a:schemeClr val="tx1"/>
              </a:solidFill>
            </a:rPr>
            <a:t> 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印刷し、</a:t>
          </a:r>
          <a:r>
            <a:rPr kumimoji="1" lang="en-US" altLang="ja-JP" sz="1100" b="0">
              <a:solidFill>
                <a:schemeClr val="tx1"/>
              </a:solidFill>
            </a:rPr>
            <a:t>2</a:t>
          </a:r>
          <a:r>
            <a:rPr kumimoji="1" lang="ja-JP" altLang="en-US" sz="1100" b="0">
              <a:solidFill>
                <a:schemeClr val="tx1"/>
              </a:solidFill>
            </a:rPr>
            <a:t>枚とも郵送 </a:t>
          </a:r>
          <a:r>
            <a:rPr kumimoji="1" lang="en-US" altLang="ja-JP" sz="1100" b="0">
              <a:solidFill>
                <a:schemeClr val="tx1"/>
              </a:solidFill>
            </a:rPr>
            <a:t>or</a:t>
          </a:r>
          <a:r>
            <a:rPr kumimoji="1" lang="ja-JP" altLang="en-US" sz="1100" b="0" baseline="0">
              <a:solidFill>
                <a:schemeClr val="tx1"/>
              </a:solidFill>
            </a:rPr>
            <a:t> </a:t>
          </a:r>
          <a:endParaRPr kumimoji="1" lang="en-US" altLang="ja-JP" sz="1100" b="0" baseline="0">
            <a:solidFill>
              <a:schemeClr val="tx1"/>
            </a:solidFill>
          </a:endParaRPr>
        </a:p>
        <a:p>
          <a:r>
            <a:rPr kumimoji="1" lang="ja-JP" altLang="en-US" sz="1100" b="0" baseline="0">
              <a:solidFill>
                <a:schemeClr val="tx1"/>
              </a:solidFill>
            </a:rPr>
            <a:t>　</a:t>
          </a:r>
          <a:r>
            <a:rPr kumimoji="1" lang="en-US" altLang="ja-JP" sz="1100" b="0" baseline="0">
              <a:solidFill>
                <a:schemeClr val="tx1"/>
              </a:solidFill>
            </a:rPr>
            <a:t>PDF</a:t>
          </a:r>
          <a:r>
            <a:rPr kumimoji="1" lang="ja-JP" altLang="en-US" sz="1100" b="0" baseline="0">
              <a:solidFill>
                <a:schemeClr val="tx1"/>
              </a:solidFill>
            </a:rPr>
            <a:t>にしてメールで提出（</a:t>
          </a:r>
          <a:r>
            <a:rPr kumimoji="1" lang="en-US" altLang="ja-JP" sz="1100" b="0" baseline="0">
              <a:solidFill>
                <a:schemeClr val="tx1"/>
              </a:solidFill>
            </a:rPr>
            <a:t>keiri@kmgk.com</a:t>
          </a:r>
          <a:r>
            <a:rPr kumimoji="1" lang="ja-JP" altLang="en-US" sz="1100" b="0" baseline="0">
              <a:solidFill>
                <a:schemeClr val="tx1"/>
              </a:solidFill>
            </a:rPr>
            <a:t> まで）</a:t>
          </a:r>
          <a:endParaRPr kumimoji="1" lang="en-US" altLang="ja-JP" sz="1100" b="0" baseline="0">
            <a:solidFill>
              <a:schemeClr val="tx1"/>
            </a:solidFill>
          </a:endParaRPr>
        </a:p>
        <a:p>
          <a:r>
            <a:rPr kumimoji="1" lang="ja-JP" altLang="en-US" sz="1100" b="0" baseline="0">
              <a:solidFill>
                <a:schemeClr val="tx1"/>
              </a:solidFill>
            </a:rPr>
            <a:t>　</a:t>
          </a:r>
          <a:r>
            <a:rPr kumimoji="1" lang="ja-JP" altLang="en-US" sz="1100" b="1" baseline="0">
              <a:solidFill>
                <a:schemeClr val="tx1"/>
              </a:solidFill>
            </a:rPr>
            <a:t>　</a:t>
          </a:r>
          <a:r>
            <a:rPr kumimoji="1" lang="en-US" altLang="ja-JP" sz="1100" b="1" baseline="0">
              <a:solidFill>
                <a:schemeClr val="tx1"/>
              </a:solidFill>
            </a:rPr>
            <a:t>※</a:t>
          </a:r>
          <a:r>
            <a:rPr kumimoji="1" lang="ja-JP" altLang="en-US" sz="1100" b="1" baseline="0">
              <a:solidFill>
                <a:schemeClr val="tx1"/>
              </a:solidFill>
            </a:rPr>
            <a:t>必要に応じてデータもしくはコピーを控えとして保管をお願いいたします。</a:t>
          </a:r>
          <a:endParaRPr kumimoji="1" lang="en-US" altLang="ja-JP" sz="1100" b="1" baseline="0">
            <a:solidFill>
              <a:schemeClr val="tx1"/>
            </a:solidFill>
          </a:endParaRPr>
        </a:p>
        <a:p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8</xdr:row>
          <xdr:rowOff>57150</xdr:rowOff>
        </xdr:from>
        <xdr:to>
          <xdr:col>22</xdr:col>
          <xdr:colOff>104775</xdr:colOff>
          <xdr:row>9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AE01-5CB3-4FA8-B89E-6D9FC4F97559}">
  <dimension ref="A1:BB81"/>
  <sheetViews>
    <sheetView tabSelected="1" view="pageBreakPreview" zoomScaleNormal="100" zoomScaleSheetLayoutView="100" workbookViewId="0">
      <selection activeCell="AC2" sqref="AC2"/>
    </sheetView>
  </sheetViews>
  <sheetFormatPr defaultRowHeight="13.5" x14ac:dyDescent="0.15"/>
  <cols>
    <col min="1" max="45" width="3.125" style="1" customWidth="1"/>
    <col min="46" max="16384" width="9" style="1"/>
  </cols>
  <sheetData>
    <row r="1" spans="1:54" ht="18.95" customHeight="1" x14ac:dyDescent="0.15">
      <c r="S1" s="177" t="s">
        <v>19</v>
      </c>
      <c r="T1" s="177"/>
      <c r="U1" s="177"/>
      <c r="V1" s="177"/>
      <c r="W1" s="177"/>
      <c r="X1" s="177"/>
      <c r="Y1" s="177"/>
      <c r="Z1" s="177"/>
      <c r="AA1" s="59"/>
      <c r="AC1" s="2"/>
      <c r="AD1" s="2"/>
      <c r="AE1" s="2"/>
      <c r="AF1" s="2"/>
      <c r="AH1" s="3"/>
      <c r="AI1" s="3"/>
      <c r="AJ1" s="3"/>
      <c r="AO1" s="30"/>
      <c r="AQ1" s="30" t="s">
        <v>73</v>
      </c>
      <c r="AR1" s="25" t="s">
        <v>38</v>
      </c>
    </row>
    <row r="2" spans="1:54" ht="18.95" customHeight="1" x14ac:dyDescent="0.15">
      <c r="P2" s="59"/>
      <c r="Q2" s="59"/>
      <c r="R2" s="59"/>
      <c r="S2" s="177"/>
      <c r="T2" s="177"/>
      <c r="U2" s="177"/>
      <c r="V2" s="177"/>
      <c r="W2" s="177"/>
      <c r="X2" s="177"/>
      <c r="Y2" s="177"/>
      <c r="Z2" s="177"/>
      <c r="AA2" s="59"/>
      <c r="AB2" s="4" t="s">
        <v>20</v>
      </c>
      <c r="AC2" s="26"/>
      <c r="AD2" s="26"/>
      <c r="AE2" s="2" t="s">
        <v>21</v>
      </c>
      <c r="AF2" s="2" t="s">
        <v>22</v>
      </c>
      <c r="AG2" s="2" t="s">
        <v>23</v>
      </c>
      <c r="AH2" s="3"/>
      <c r="AJ2" s="3" t="s">
        <v>39</v>
      </c>
      <c r="AO2" s="27"/>
      <c r="AP2" s="27"/>
      <c r="AQ2" s="27"/>
      <c r="AR2" s="27"/>
      <c r="AT2" s="21"/>
    </row>
    <row r="3" spans="1:54" ht="18.95" customHeight="1" x14ac:dyDescent="0.15">
      <c r="P3" s="59"/>
      <c r="Q3" s="59"/>
      <c r="R3" s="59"/>
      <c r="S3" s="177"/>
      <c r="T3" s="177"/>
      <c r="U3" s="177"/>
      <c r="V3" s="177"/>
      <c r="W3" s="177"/>
      <c r="X3" s="177"/>
      <c r="Y3" s="177"/>
      <c r="Z3" s="177"/>
      <c r="AA3" s="59"/>
      <c r="AB3" s="2"/>
      <c r="AC3" s="2"/>
      <c r="AD3" s="2"/>
      <c r="AE3" s="2"/>
      <c r="AF3" s="3"/>
      <c r="AG3" s="3"/>
      <c r="AH3" s="3"/>
      <c r="AJ3" s="32" t="s">
        <v>46</v>
      </c>
    </row>
    <row r="4" spans="1:54" ht="25.5" customHeight="1" x14ac:dyDescent="0.15">
      <c r="A4" s="29" t="s">
        <v>44</v>
      </c>
      <c r="L4" s="5" t="s">
        <v>43</v>
      </c>
      <c r="Q4" s="28"/>
      <c r="R4" s="28" t="s">
        <v>89</v>
      </c>
      <c r="S4" s="28" t="s">
        <v>37</v>
      </c>
      <c r="T4" s="26"/>
      <c r="U4" s="26"/>
      <c r="V4" s="5" t="s">
        <v>0</v>
      </c>
      <c r="W4" s="26"/>
      <c r="X4" s="26"/>
      <c r="Y4" s="5" t="s">
        <v>1</v>
      </c>
      <c r="Z4" s="26"/>
      <c r="AA4" s="26"/>
      <c r="AB4" s="5" t="s">
        <v>2</v>
      </c>
      <c r="AC4" s="1" t="s">
        <v>3</v>
      </c>
    </row>
    <row r="5" spans="1:54" ht="15" customHeight="1" thickBot="1" x14ac:dyDescent="0.2"/>
    <row r="6" spans="1:54" ht="15" customHeight="1" x14ac:dyDescent="0.15">
      <c r="B6" s="200" t="s">
        <v>49</v>
      </c>
      <c r="C6" s="201"/>
      <c r="D6" s="201"/>
      <c r="E6" s="201"/>
      <c r="F6" s="201"/>
      <c r="G6" s="201"/>
      <c r="H6" s="201"/>
      <c r="I6" s="201"/>
      <c r="J6" s="201"/>
      <c r="K6" s="202"/>
      <c r="L6" s="206" t="str">
        <f>IF(AA22+AL22=0,"",AA22+AL22)</f>
        <v/>
      </c>
      <c r="M6" s="207"/>
      <c r="N6" s="207"/>
      <c r="O6" s="207"/>
      <c r="P6" s="207"/>
      <c r="Q6" s="207"/>
      <c r="R6" s="207"/>
      <c r="S6" s="207"/>
      <c r="T6" s="207"/>
      <c r="U6" s="207"/>
      <c r="V6" s="133" t="s">
        <v>40</v>
      </c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</row>
    <row r="7" spans="1:54" ht="15" customHeight="1" thickBot="1" x14ac:dyDescent="0.2">
      <c r="B7" s="203"/>
      <c r="C7" s="204"/>
      <c r="D7" s="204"/>
      <c r="E7" s="204"/>
      <c r="F7" s="204"/>
      <c r="G7" s="204"/>
      <c r="H7" s="204"/>
      <c r="I7" s="204"/>
      <c r="J7" s="204"/>
      <c r="K7" s="205"/>
      <c r="L7" s="208"/>
      <c r="M7" s="209"/>
      <c r="N7" s="209"/>
      <c r="O7" s="209"/>
      <c r="P7" s="209"/>
      <c r="Q7" s="209"/>
      <c r="R7" s="209"/>
      <c r="S7" s="209"/>
      <c r="T7" s="209"/>
      <c r="U7" s="209"/>
      <c r="V7" s="134"/>
      <c r="Y7" s="9"/>
      <c r="Z7" s="102" t="s">
        <v>4</v>
      </c>
      <c r="AA7" s="102"/>
      <c r="AB7" s="102"/>
      <c r="AC7" s="173"/>
      <c r="AD7" s="173"/>
      <c r="AE7" s="14" t="s">
        <v>34</v>
      </c>
      <c r="AF7" s="173"/>
      <c r="AG7" s="173"/>
      <c r="AQ7" s="10"/>
    </row>
    <row r="8" spans="1:54" ht="15" customHeight="1" thickBot="1" x14ac:dyDescent="0.2">
      <c r="Y8" s="15"/>
      <c r="Z8" s="104" t="s">
        <v>5</v>
      </c>
      <c r="AA8" s="104"/>
      <c r="AB8" s="104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0"/>
    </row>
    <row r="9" spans="1:54" ht="14.1" customHeight="1" x14ac:dyDescent="0.15">
      <c r="B9" s="212" t="s">
        <v>94</v>
      </c>
      <c r="C9" s="213"/>
      <c r="D9" s="214"/>
      <c r="E9" s="218" t="s">
        <v>78</v>
      </c>
      <c r="F9" s="220" t="s">
        <v>79</v>
      </c>
      <c r="G9" s="171"/>
      <c r="H9" s="171"/>
      <c r="I9" s="171"/>
      <c r="J9" s="171"/>
      <c r="K9" s="171"/>
      <c r="L9" s="171"/>
      <c r="M9" s="171"/>
      <c r="N9" s="171"/>
      <c r="O9" s="210"/>
      <c r="Q9" s="77" t="s">
        <v>84</v>
      </c>
      <c r="R9" s="78"/>
      <c r="S9" s="78"/>
      <c r="T9" s="78"/>
      <c r="U9" s="79"/>
      <c r="V9" s="60"/>
      <c r="W9" s="61"/>
      <c r="Y9" s="15"/>
      <c r="Z9" s="102"/>
      <c r="AA9" s="102"/>
      <c r="AB9" s="102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0"/>
    </row>
    <row r="10" spans="1:54" ht="15" customHeight="1" thickBot="1" x14ac:dyDescent="0.2">
      <c r="B10" s="215"/>
      <c r="C10" s="216"/>
      <c r="D10" s="217"/>
      <c r="E10" s="219"/>
      <c r="F10" s="221"/>
      <c r="G10" s="172"/>
      <c r="H10" s="172"/>
      <c r="I10" s="172"/>
      <c r="J10" s="172"/>
      <c r="K10" s="172"/>
      <c r="L10" s="172"/>
      <c r="M10" s="172"/>
      <c r="N10" s="172"/>
      <c r="O10" s="211"/>
      <c r="Q10" s="80" t="s">
        <v>85</v>
      </c>
      <c r="R10" s="81"/>
      <c r="S10" s="81"/>
      <c r="T10" s="81"/>
      <c r="U10" s="82"/>
      <c r="V10" s="62"/>
      <c r="W10" s="63"/>
      <c r="Y10" s="15"/>
      <c r="Z10" s="104" t="s">
        <v>69</v>
      </c>
      <c r="AA10" s="104"/>
      <c r="AB10" s="104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0"/>
    </row>
    <row r="11" spans="1:54" ht="15" customHeight="1" thickBot="1" x14ac:dyDescent="0.2">
      <c r="Q11" s="64" t="s">
        <v>90</v>
      </c>
      <c r="Y11" s="9"/>
      <c r="Z11" s="102"/>
      <c r="AA11" s="102"/>
      <c r="AB11" s="102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0"/>
      <c r="AY11" s="229" t="s">
        <v>36</v>
      </c>
      <c r="AZ11" s="230"/>
      <c r="BA11" s="231"/>
    </row>
    <row r="12" spans="1:54" ht="15" customHeight="1" thickBot="1" x14ac:dyDescent="0.2">
      <c r="B12" s="83" t="s">
        <v>62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  <c r="Q12" s="64" t="s">
        <v>91</v>
      </c>
      <c r="Y12" s="9"/>
      <c r="Z12" s="103" t="s">
        <v>51</v>
      </c>
      <c r="AA12" s="103"/>
      <c r="AB12" s="103"/>
      <c r="AC12" s="263" t="s">
        <v>102</v>
      </c>
      <c r="AD12" s="263"/>
      <c r="AE12" s="263"/>
      <c r="AF12" s="263"/>
      <c r="AG12" s="263"/>
      <c r="AH12" s="263"/>
      <c r="AI12" s="263"/>
      <c r="AJ12" s="263"/>
      <c r="AK12" s="34"/>
      <c r="AL12" s="34"/>
      <c r="AM12" s="34"/>
      <c r="AN12" s="34"/>
      <c r="AO12" s="34"/>
      <c r="AP12" s="34"/>
      <c r="AQ12" s="10"/>
      <c r="AY12" s="232"/>
      <c r="AZ12" s="233"/>
      <c r="BA12" s="234"/>
    </row>
    <row r="13" spans="1:54" ht="15" customHeight="1" x14ac:dyDescent="0.15">
      <c r="A13" s="14"/>
      <c r="B13" s="180" t="str">
        <f>IF(OR(AA22&gt;=50000, BA33=TRUE), G13, "なし")</f>
        <v>なし</v>
      </c>
      <c r="C13" s="181"/>
      <c r="D13" s="181"/>
      <c r="E13" s="181"/>
      <c r="F13" s="181"/>
      <c r="G13" s="318" t="s">
        <v>65</v>
      </c>
      <c r="H13" s="190" t="s">
        <v>78</v>
      </c>
      <c r="I13" s="188" t="s">
        <v>81</v>
      </c>
      <c r="J13" s="184" t="str">
        <f>IFERROR(ROUNDDOWN(IF(AA22*VLOOKUP($B$13,$BA$28:$BB$30,2,FALSE)=0,"",AA22*VLOOKUP($B$13,$BA$28:$BB$30,2,0)),0),"0")</f>
        <v>0</v>
      </c>
      <c r="K13" s="184"/>
      <c r="L13" s="184"/>
      <c r="M13" s="184"/>
      <c r="N13" s="184"/>
      <c r="O13" s="185"/>
      <c r="Q13" s="64" t="s">
        <v>92</v>
      </c>
      <c r="Y13" s="15"/>
      <c r="Z13" s="103" t="s">
        <v>6</v>
      </c>
      <c r="AA13" s="103"/>
      <c r="AB13" s="103"/>
      <c r="AC13" s="135"/>
      <c r="AD13" s="135"/>
      <c r="AE13" s="33" t="s">
        <v>34</v>
      </c>
      <c r="AF13" s="135"/>
      <c r="AG13" s="135"/>
      <c r="AH13" s="33" t="s">
        <v>34</v>
      </c>
      <c r="AI13" s="135"/>
      <c r="AJ13" s="135"/>
      <c r="AK13" s="34"/>
      <c r="AL13" s="34"/>
      <c r="AM13" s="34"/>
      <c r="AN13" s="34"/>
      <c r="AO13" s="34"/>
      <c r="AP13" s="34"/>
      <c r="AQ13" s="10"/>
      <c r="AX13" s="1">
        <v>1</v>
      </c>
      <c r="AY13" s="16" t="s">
        <v>24</v>
      </c>
      <c r="AZ13" s="37" t="s">
        <v>37</v>
      </c>
      <c r="BA13" s="35">
        <v>0.1</v>
      </c>
      <c r="BB13" s="1">
        <v>0.1</v>
      </c>
    </row>
    <row r="14" spans="1:54" ht="15" customHeight="1" thickBot="1" x14ac:dyDescent="0.2">
      <c r="B14" s="182"/>
      <c r="C14" s="183"/>
      <c r="D14" s="183"/>
      <c r="E14" s="183"/>
      <c r="F14" s="183"/>
      <c r="G14" s="319"/>
      <c r="H14" s="191"/>
      <c r="I14" s="189"/>
      <c r="J14" s="186"/>
      <c r="K14" s="186"/>
      <c r="L14" s="186"/>
      <c r="M14" s="186"/>
      <c r="N14" s="186"/>
      <c r="O14" s="187"/>
      <c r="Q14" s="64" t="s">
        <v>83</v>
      </c>
      <c r="Y14" s="15"/>
      <c r="Z14" s="103" t="s">
        <v>61</v>
      </c>
      <c r="AA14" s="103"/>
      <c r="AB14" s="103"/>
      <c r="AC14" s="135"/>
      <c r="AD14" s="135"/>
      <c r="AE14" s="33" t="s">
        <v>34</v>
      </c>
      <c r="AF14" s="135"/>
      <c r="AG14" s="135"/>
      <c r="AH14" s="33" t="s">
        <v>34</v>
      </c>
      <c r="AI14" s="135"/>
      <c r="AJ14" s="135"/>
      <c r="AK14" s="34"/>
      <c r="AL14" s="34"/>
      <c r="AM14" s="34"/>
      <c r="AN14" s="34"/>
      <c r="AO14" s="34"/>
      <c r="AP14" s="34"/>
      <c r="AQ14" s="10"/>
      <c r="AX14" s="1">
        <v>2</v>
      </c>
      <c r="AY14" s="16" t="s">
        <v>25</v>
      </c>
      <c r="AZ14" s="16">
        <v>1</v>
      </c>
      <c r="BA14" s="35">
        <v>0.08</v>
      </c>
      <c r="BB14" s="1">
        <v>0.08</v>
      </c>
    </row>
    <row r="15" spans="1:54" ht="15" customHeight="1" thickBot="1" x14ac:dyDescent="0.2">
      <c r="B15" s="23" t="s">
        <v>17</v>
      </c>
      <c r="C15" s="56" t="s">
        <v>54</v>
      </c>
      <c r="Q15" s="64" t="s">
        <v>93</v>
      </c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3"/>
      <c r="AS15" s="14"/>
      <c r="AX15" s="1">
        <v>3</v>
      </c>
      <c r="AY15" s="16" t="s">
        <v>26</v>
      </c>
      <c r="AZ15" s="16">
        <v>2</v>
      </c>
      <c r="BA15" s="36" t="s">
        <v>59</v>
      </c>
      <c r="BB15" s="1">
        <v>0</v>
      </c>
    </row>
    <row r="16" spans="1:54" ht="15" customHeight="1" x14ac:dyDescent="0.15">
      <c r="A16" s="22"/>
      <c r="B16" s="23" t="s">
        <v>17</v>
      </c>
      <c r="C16" s="56" t="s">
        <v>96</v>
      </c>
      <c r="Y16" s="14"/>
      <c r="AC16" s="22"/>
      <c r="AD16" s="18"/>
      <c r="AE16" s="22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S16" s="14"/>
      <c r="AX16" s="1">
        <v>4</v>
      </c>
      <c r="AY16" s="16" t="s">
        <v>27</v>
      </c>
      <c r="AZ16" s="16">
        <v>3</v>
      </c>
      <c r="BA16" s="16"/>
    </row>
    <row r="17" spans="1:54" ht="15" customHeight="1" x14ac:dyDescent="0.15">
      <c r="A17" s="22"/>
      <c r="B17" s="23" t="s">
        <v>17</v>
      </c>
      <c r="C17" s="56" t="s">
        <v>71</v>
      </c>
      <c r="D17" s="14"/>
      <c r="Y17" s="14"/>
      <c r="AC17" s="22"/>
      <c r="AD17" s="18"/>
      <c r="AE17" s="22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S17" s="14"/>
      <c r="AX17" s="1">
        <v>5</v>
      </c>
      <c r="AY17" s="16" t="s">
        <v>28</v>
      </c>
      <c r="AZ17" s="16">
        <v>4</v>
      </c>
      <c r="BA17" s="16"/>
    </row>
    <row r="18" spans="1:54" ht="15" customHeight="1" x14ac:dyDescent="0.15">
      <c r="A18" s="22"/>
      <c r="B18" s="56"/>
      <c r="C18" s="56" t="s">
        <v>87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W18" s="22"/>
      <c r="Z18" s="14"/>
      <c r="AD18" s="22"/>
      <c r="AE18" s="18"/>
      <c r="AF18" s="22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S18" s="14"/>
      <c r="AX18" s="1">
        <v>6</v>
      </c>
      <c r="AY18" s="16" t="s">
        <v>29</v>
      </c>
      <c r="AZ18" s="16">
        <v>5</v>
      </c>
      <c r="BA18" s="16"/>
    </row>
    <row r="19" spans="1:54" ht="15" customHeight="1" x14ac:dyDescent="0.15">
      <c r="B19" s="56"/>
      <c r="C19" s="56" t="s">
        <v>86</v>
      </c>
      <c r="D19" s="18"/>
      <c r="E19" s="18"/>
      <c r="U19" s="21"/>
      <c r="V19" s="21"/>
      <c r="AD19" s="22"/>
      <c r="AE19" s="18"/>
      <c r="AF19" s="22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X19" s="1">
        <v>7</v>
      </c>
      <c r="AY19" s="16" t="s">
        <v>30</v>
      </c>
      <c r="AZ19" s="16">
        <v>6</v>
      </c>
      <c r="BA19" s="16"/>
    </row>
    <row r="20" spans="1:54" ht="15" customHeight="1" thickBot="1" x14ac:dyDescent="0.2">
      <c r="AC20" s="22"/>
      <c r="AE20" s="22"/>
      <c r="AF20" s="22"/>
      <c r="AG20" s="18"/>
      <c r="AX20" s="1">
        <v>8</v>
      </c>
      <c r="AY20" s="16" t="s">
        <v>31</v>
      </c>
      <c r="AZ20" s="16">
        <v>7</v>
      </c>
      <c r="BA20" s="16"/>
    </row>
    <row r="21" spans="1:54" ht="18" customHeight="1" x14ac:dyDescent="0.15">
      <c r="B21" s="170" t="s">
        <v>41</v>
      </c>
      <c r="C21" s="121"/>
      <c r="D21" s="121"/>
      <c r="E21" s="121"/>
      <c r="F21" s="121"/>
      <c r="G21" s="121"/>
      <c r="H21" s="121"/>
      <c r="I21" s="122"/>
      <c r="J21" s="129" t="s">
        <v>60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20" t="s">
        <v>53</v>
      </c>
      <c r="AB21" s="121"/>
      <c r="AC21" s="121"/>
      <c r="AD21" s="121"/>
      <c r="AE21" s="121"/>
      <c r="AF21" s="121"/>
      <c r="AG21" s="121"/>
      <c r="AH21" s="122"/>
      <c r="AI21" s="120" t="s">
        <v>58</v>
      </c>
      <c r="AJ21" s="121"/>
      <c r="AK21" s="122"/>
      <c r="AL21" s="120" t="s">
        <v>52</v>
      </c>
      <c r="AM21" s="121"/>
      <c r="AN21" s="121"/>
      <c r="AO21" s="121"/>
      <c r="AP21" s="121"/>
      <c r="AQ21" s="250"/>
      <c r="AX21" s="1">
        <v>9</v>
      </c>
      <c r="AY21" s="16" t="s">
        <v>32</v>
      </c>
      <c r="AZ21" s="16">
        <v>8</v>
      </c>
      <c r="BA21" s="16"/>
    </row>
    <row r="22" spans="1:54" ht="15" customHeight="1" x14ac:dyDescent="0.15">
      <c r="B22" s="270" t="s">
        <v>78</v>
      </c>
      <c r="C22" s="116" t="s">
        <v>80</v>
      </c>
      <c r="D22" s="196"/>
      <c r="E22" s="196"/>
      <c r="F22" s="196"/>
      <c r="G22" s="196"/>
      <c r="H22" s="196"/>
      <c r="I22" s="197"/>
      <c r="J22" s="192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251"/>
      <c r="AB22" s="252"/>
      <c r="AC22" s="252"/>
      <c r="AD22" s="252"/>
      <c r="AE22" s="252"/>
      <c r="AF22" s="252"/>
      <c r="AG22" s="252"/>
      <c r="AH22" s="253"/>
      <c r="AI22" s="257">
        <v>0.1</v>
      </c>
      <c r="AJ22" s="258"/>
      <c r="AK22" s="259"/>
      <c r="AL22" s="244" t="str">
        <f>IF(AA22*VLOOKUP(AI22,$BA$13:$BB$16,2,FALSE)=0,"0",AA22*VLOOKUP(AI22,$BA$13:$BB$16,2,FALSE))</f>
        <v>0</v>
      </c>
      <c r="AM22" s="245"/>
      <c r="AN22" s="245"/>
      <c r="AO22" s="245"/>
      <c r="AP22" s="245"/>
      <c r="AQ22" s="246"/>
      <c r="AX22" s="1">
        <v>10</v>
      </c>
      <c r="AY22" s="16" t="s">
        <v>33</v>
      </c>
      <c r="AZ22" s="16">
        <v>9</v>
      </c>
      <c r="BA22" s="16"/>
    </row>
    <row r="23" spans="1:54" ht="15" customHeight="1" thickBot="1" x14ac:dyDescent="0.2">
      <c r="B23" s="271"/>
      <c r="C23" s="117"/>
      <c r="D23" s="198"/>
      <c r="E23" s="198"/>
      <c r="F23" s="198"/>
      <c r="G23" s="198"/>
      <c r="H23" s="198"/>
      <c r="I23" s="199"/>
      <c r="J23" s="194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254"/>
      <c r="AB23" s="255"/>
      <c r="AC23" s="255"/>
      <c r="AD23" s="255"/>
      <c r="AE23" s="255"/>
      <c r="AF23" s="255"/>
      <c r="AG23" s="255"/>
      <c r="AH23" s="256"/>
      <c r="AI23" s="260"/>
      <c r="AJ23" s="261"/>
      <c r="AK23" s="262"/>
      <c r="AL23" s="247"/>
      <c r="AM23" s="248"/>
      <c r="AN23" s="248"/>
      <c r="AO23" s="248"/>
      <c r="AP23" s="248"/>
      <c r="AQ23" s="249"/>
      <c r="AX23" s="1">
        <v>11</v>
      </c>
      <c r="AY23" s="16" t="s">
        <v>42</v>
      </c>
      <c r="AZ23" s="36" t="s">
        <v>34</v>
      </c>
      <c r="BA23" s="16"/>
    </row>
    <row r="24" spans="1:54" ht="15" customHeight="1" x14ac:dyDescent="0.15">
      <c r="B24" s="75"/>
      <c r="C24" s="71" t="s">
        <v>17</v>
      </c>
      <c r="D24" s="132" t="s">
        <v>97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X24" s="1">
        <v>12</v>
      </c>
      <c r="AY24" s="16" t="s">
        <v>47</v>
      </c>
      <c r="AZ24" s="36" t="s">
        <v>75</v>
      </c>
      <c r="BA24" s="16"/>
    </row>
    <row r="25" spans="1:54" ht="15" customHeight="1" x14ac:dyDescent="0.15">
      <c r="B25" s="14"/>
      <c r="C25" s="57" t="s">
        <v>17</v>
      </c>
      <c r="D25" s="169" t="s">
        <v>68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76"/>
      <c r="Y25" s="40"/>
      <c r="Z25" s="41"/>
      <c r="AA25" s="41"/>
      <c r="AB25" s="42"/>
      <c r="AC25" s="42"/>
      <c r="AD25" s="42"/>
      <c r="AE25" s="42"/>
      <c r="AF25" s="42"/>
      <c r="AG25" s="43"/>
      <c r="AH25" s="43"/>
      <c r="AI25" s="14"/>
      <c r="AK25" s="43"/>
      <c r="AL25" s="44"/>
      <c r="AM25" s="44"/>
      <c r="AN25" s="44"/>
      <c r="AO25" s="44"/>
      <c r="AP25" s="44"/>
      <c r="AQ25" s="44"/>
      <c r="AR25" s="44"/>
      <c r="AX25" s="1">
        <v>13</v>
      </c>
      <c r="AY25" s="16" t="s">
        <v>50</v>
      </c>
      <c r="AZ25" s="36"/>
      <c r="BA25" s="16"/>
    </row>
    <row r="26" spans="1:54" ht="15" customHeight="1" x14ac:dyDescent="0.15">
      <c r="B26" s="22"/>
      <c r="C26" s="57" t="s">
        <v>17</v>
      </c>
      <c r="D26" s="58" t="s">
        <v>70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X26" s="1">
        <v>14</v>
      </c>
      <c r="AY26" s="16" t="s">
        <v>55</v>
      </c>
      <c r="AZ26" s="16"/>
      <c r="BA26" s="16"/>
    </row>
    <row r="27" spans="1:54" ht="15" customHeight="1" x14ac:dyDescent="0.15">
      <c r="B27" s="39"/>
      <c r="C27" s="23" t="s">
        <v>82</v>
      </c>
      <c r="D27" s="56" t="s">
        <v>95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38"/>
      <c r="Z27" s="38"/>
      <c r="AA27" s="38"/>
      <c r="AX27" s="1">
        <v>15</v>
      </c>
      <c r="AY27" s="50" t="s">
        <v>56</v>
      </c>
      <c r="AZ27" s="51">
        <v>1</v>
      </c>
      <c r="BA27" s="235" t="s">
        <v>64</v>
      </c>
      <c r="BB27" s="235"/>
    </row>
    <row r="28" spans="1:54" ht="15" customHeight="1" x14ac:dyDescent="0.15">
      <c r="C28" s="23" t="s">
        <v>82</v>
      </c>
      <c r="D28" s="56" t="s">
        <v>48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AX28" s="1">
        <v>16</v>
      </c>
      <c r="AY28" s="50" t="s">
        <v>57</v>
      </c>
      <c r="AZ28" s="36">
        <v>2</v>
      </c>
      <c r="BA28" s="45" t="s">
        <v>63</v>
      </c>
      <c r="BB28" s="46">
        <v>1.5E-3</v>
      </c>
    </row>
    <row r="29" spans="1:54" ht="15" customHeight="1" thickBot="1" x14ac:dyDescent="0.2">
      <c r="C29" s="23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AY29" s="50"/>
      <c r="AZ29" s="36">
        <v>3</v>
      </c>
      <c r="BA29" s="45" t="s">
        <v>65</v>
      </c>
      <c r="BB29" s="47">
        <v>4.0000000000000001E-3</v>
      </c>
    </row>
    <row r="30" spans="1:54" ht="15" customHeight="1" x14ac:dyDescent="0.15">
      <c r="B30" s="242" t="s">
        <v>7</v>
      </c>
      <c r="C30" s="24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  <c r="AC30" s="141" t="s">
        <v>8</v>
      </c>
      <c r="AD30" s="142"/>
      <c r="AE30" s="98" t="s">
        <v>9</v>
      </c>
      <c r="AF30" s="136"/>
      <c r="AG30" s="137"/>
      <c r="AH30" s="301"/>
      <c r="AI30" s="299"/>
      <c r="AJ30" s="299"/>
      <c r="AK30" s="299"/>
      <c r="AL30" s="7"/>
      <c r="AM30" s="299"/>
      <c r="AN30" s="299"/>
      <c r="AO30" s="299"/>
      <c r="AP30" s="299"/>
      <c r="AQ30" s="8"/>
      <c r="AY30" s="16"/>
      <c r="AZ30" s="36">
        <v>4</v>
      </c>
      <c r="BA30" s="45" t="s">
        <v>66</v>
      </c>
      <c r="BB30" s="48">
        <v>0</v>
      </c>
    </row>
    <row r="31" spans="1:54" ht="15" customHeight="1" x14ac:dyDescent="0.15"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8"/>
      <c r="AC31" s="143"/>
      <c r="AD31" s="144"/>
      <c r="AE31" s="138"/>
      <c r="AF31" s="139"/>
      <c r="AG31" s="140"/>
      <c r="AH31" s="302"/>
      <c r="AI31" s="300"/>
      <c r="AJ31" s="300"/>
      <c r="AK31" s="300"/>
      <c r="AL31" s="19" t="s">
        <v>10</v>
      </c>
      <c r="AM31" s="300"/>
      <c r="AN31" s="300"/>
      <c r="AO31" s="300"/>
      <c r="AP31" s="300"/>
      <c r="AQ31" s="20" t="s">
        <v>11</v>
      </c>
      <c r="AY31" s="16"/>
      <c r="AZ31" s="36">
        <v>5</v>
      </c>
    </row>
    <row r="32" spans="1:54" ht="15" customHeight="1" x14ac:dyDescent="0.15">
      <c r="B32" s="236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8"/>
      <c r="AC32" s="143"/>
      <c r="AD32" s="144"/>
      <c r="AE32" s="281" t="s">
        <v>12</v>
      </c>
      <c r="AF32" s="284"/>
      <c r="AG32" s="285"/>
      <c r="AH32" s="174" t="s">
        <v>14</v>
      </c>
      <c r="AI32" s="175"/>
      <c r="AJ32" s="175"/>
      <c r="AK32" s="175"/>
      <c r="AL32" s="280"/>
      <c r="AM32" s="174" t="s">
        <v>15</v>
      </c>
      <c r="AN32" s="175"/>
      <c r="AO32" s="175"/>
      <c r="AP32" s="175"/>
      <c r="AQ32" s="176"/>
      <c r="AY32" s="16"/>
      <c r="AZ32" s="36">
        <v>6</v>
      </c>
      <c r="BA32" s="1" t="s">
        <v>72</v>
      </c>
    </row>
    <row r="33" spans="1:53" ht="15" customHeight="1" x14ac:dyDescent="0.15">
      <c r="B33" s="236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8"/>
      <c r="AC33" s="143"/>
      <c r="AD33" s="144"/>
      <c r="AE33" s="166" t="s">
        <v>13</v>
      </c>
      <c r="AF33" s="167"/>
      <c r="AG33" s="168"/>
      <c r="AH33" s="281" t="s">
        <v>35</v>
      </c>
      <c r="AI33" s="276"/>
      <c r="AJ33" s="276"/>
      <c r="AK33" s="276"/>
      <c r="AL33" s="277"/>
      <c r="AM33" s="281" t="s">
        <v>35</v>
      </c>
      <c r="AN33" s="276"/>
      <c r="AO33" s="276"/>
      <c r="AP33" s="276"/>
      <c r="AQ33" s="282"/>
      <c r="AY33" s="16"/>
      <c r="AZ33" s="36">
        <v>7</v>
      </c>
      <c r="BA33" s="49" t="b">
        <v>0</v>
      </c>
    </row>
    <row r="34" spans="1:53" ht="15" customHeight="1" x14ac:dyDescent="0.15">
      <c r="B34" s="236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8"/>
      <c r="AC34" s="143"/>
      <c r="AD34" s="144"/>
      <c r="AE34" s="138"/>
      <c r="AF34" s="139"/>
      <c r="AG34" s="140"/>
      <c r="AH34" s="138"/>
      <c r="AI34" s="278"/>
      <c r="AJ34" s="278"/>
      <c r="AK34" s="278"/>
      <c r="AL34" s="279"/>
      <c r="AM34" s="138"/>
      <c r="AN34" s="278"/>
      <c r="AO34" s="278"/>
      <c r="AP34" s="278"/>
      <c r="AQ34" s="283"/>
      <c r="AY34" s="17"/>
      <c r="AZ34" s="36">
        <v>8</v>
      </c>
    </row>
    <row r="35" spans="1:53" ht="15" customHeight="1" x14ac:dyDescent="0.15">
      <c r="B35" s="236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8"/>
      <c r="AC35" s="143"/>
      <c r="AD35" s="144"/>
      <c r="AE35" s="157" t="s">
        <v>103</v>
      </c>
      <c r="AF35" s="158"/>
      <c r="AG35" s="159"/>
      <c r="AH35" s="155" t="s">
        <v>16</v>
      </c>
      <c r="AI35" s="156"/>
      <c r="AJ35" s="153"/>
      <c r="AK35" s="153"/>
      <c r="AL35" s="153"/>
      <c r="AM35" s="153"/>
      <c r="AN35" s="153"/>
      <c r="AO35" s="153"/>
      <c r="AP35" s="153"/>
      <c r="AQ35" s="154"/>
      <c r="AZ35" s="36">
        <v>9</v>
      </c>
    </row>
    <row r="36" spans="1:53" ht="15" customHeight="1" x14ac:dyDescent="0.15">
      <c r="B36" s="236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8"/>
      <c r="AC36" s="143"/>
      <c r="AD36" s="144"/>
      <c r="AE36" s="160"/>
      <c r="AF36" s="161"/>
      <c r="AG36" s="162"/>
      <c r="AH36" s="147"/>
      <c r="AI36" s="148"/>
      <c r="AJ36" s="148"/>
      <c r="AK36" s="148"/>
      <c r="AL36" s="148"/>
      <c r="AM36" s="148"/>
      <c r="AN36" s="148"/>
      <c r="AO36" s="148"/>
      <c r="AP36" s="148"/>
      <c r="AQ36" s="149"/>
      <c r="AZ36" s="36">
        <v>10</v>
      </c>
    </row>
    <row r="37" spans="1:53" ht="15" customHeight="1" thickBot="1" x14ac:dyDescent="0.2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8"/>
      <c r="AC37" s="145"/>
      <c r="AD37" s="146"/>
      <c r="AE37" s="163"/>
      <c r="AF37" s="164"/>
      <c r="AG37" s="165"/>
      <c r="AH37" s="150"/>
      <c r="AI37" s="151"/>
      <c r="AJ37" s="151"/>
      <c r="AK37" s="151"/>
      <c r="AL37" s="151"/>
      <c r="AM37" s="151"/>
      <c r="AN37" s="151"/>
      <c r="AO37" s="151"/>
      <c r="AP37" s="151"/>
      <c r="AQ37" s="152"/>
      <c r="AZ37" s="36">
        <v>11</v>
      </c>
    </row>
    <row r="38" spans="1:53" ht="18.75" customHeight="1" x14ac:dyDescent="0.15">
      <c r="B38" s="236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8"/>
      <c r="AC38" s="23" t="s">
        <v>17</v>
      </c>
      <c r="AD38" s="56" t="s">
        <v>18</v>
      </c>
      <c r="AE38" s="14"/>
      <c r="AF38" s="14"/>
      <c r="AG38" s="14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Z38" s="52">
        <v>12</v>
      </c>
    </row>
    <row r="39" spans="1:53" ht="18.95" customHeight="1" thickBot="1" x14ac:dyDescent="0.2">
      <c r="B39" s="239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1"/>
      <c r="AC39" s="23" t="s">
        <v>17</v>
      </c>
      <c r="AD39" s="56" t="s">
        <v>45</v>
      </c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53" ht="18.75" customHeight="1" x14ac:dyDescent="0.15">
      <c r="P40" s="59"/>
      <c r="Q40" s="59"/>
      <c r="R40" s="59"/>
      <c r="S40" s="177" t="s">
        <v>74</v>
      </c>
      <c r="T40" s="177"/>
      <c r="U40" s="177"/>
      <c r="V40" s="177"/>
      <c r="W40" s="177"/>
      <c r="X40" s="177"/>
      <c r="Y40" s="177"/>
      <c r="Z40" s="177"/>
      <c r="AA40" s="59"/>
      <c r="AB40" s="59"/>
      <c r="AC40" s="2"/>
      <c r="AD40" s="2"/>
      <c r="AE40" s="2"/>
      <c r="AF40" s="2"/>
      <c r="AH40" s="22"/>
      <c r="AI40" s="18"/>
      <c r="AJ40" s="3"/>
      <c r="AR40" s="14"/>
    </row>
    <row r="41" spans="1:53" ht="18.75" customHeight="1" x14ac:dyDescent="0.15">
      <c r="P41" s="59"/>
      <c r="Q41" s="59"/>
      <c r="R41" s="59"/>
      <c r="S41" s="177"/>
      <c r="T41" s="177"/>
      <c r="U41" s="177"/>
      <c r="V41" s="177"/>
      <c r="W41" s="177"/>
      <c r="X41" s="177"/>
      <c r="Y41" s="177"/>
      <c r="Z41" s="177"/>
      <c r="AA41" s="59"/>
      <c r="AB41" s="4" t="s">
        <v>20</v>
      </c>
      <c r="AC41" s="5" t="str">
        <f>IF(AC2="","",AC2)</f>
        <v/>
      </c>
      <c r="AD41" s="3" t="str">
        <f>IF(AD2="","",AD2)</f>
        <v/>
      </c>
      <c r="AE41" s="2" t="s">
        <v>21</v>
      </c>
      <c r="AF41" s="2" t="s">
        <v>22</v>
      </c>
      <c r="AG41" s="2" t="s">
        <v>23</v>
      </c>
      <c r="AH41" s="3"/>
      <c r="AJ41" s="3" t="s">
        <v>39</v>
      </c>
      <c r="AK41" s="3"/>
    </row>
    <row r="42" spans="1:53" ht="25.5" customHeight="1" x14ac:dyDescent="0.15">
      <c r="P42" s="59"/>
      <c r="Q42" s="59"/>
      <c r="R42" s="59"/>
      <c r="S42" s="177"/>
      <c r="T42" s="177"/>
      <c r="U42" s="177"/>
      <c r="V42" s="177"/>
      <c r="W42" s="177"/>
      <c r="X42" s="177"/>
      <c r="Y42" s="177"/>
      <c r="Z42" s="177"/>
      <c r="AA42" s="59"/>
      <c r="AB42" s="59"/>
      <c r="AC42" s="2"/>
      <c r="AD42" s="2"/>
      <c r="AE42" s="2"/>
      <c r="AF42" s="2"/>
      <c r="AG42" s="3"/>
      <c r="AH42" s="3"/>
      <c r="AJ42" s="32" t="s">
        <v>46</v>
      </c>
      <c r="AK42" s="32"/>
    </row>
    <row r="43" spans="1:53" ht="15" customHeight="1" x14ac:dyDescent="0.15">
      <c r="A43" s="228" t="str">
        <f>IF(AC10="","",AC10)</f>
        <v/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5" t="s">
        <v>43</v>
      </c>
      <c r="R43" s="3">
        <v>2</v>
      </c>
      <c r="S43" s="3">
        <v>0</v>
      </c>
      <c r="T43" s="3">
        <f>INT(MOD((T4*10+U4)+IF(W4*10+X4=12,1,0),100)/10)</f>
        <v>0</v>
      </c>
      <c r="U43" s="3">
        <f>MOD(MOD((T4*10+U4)+IF(W4*10+X4=12,1,0),100),10)</f>
        <v>0</v>
      </c>
      <c r="V43" s="5" t="s">
        <v>0</v>
      </c>
      <c r="W43" s="3">
        <f>INT((MOD(W4*10+X4,12)+1)/10)</f>
        <v>0</v>
      </c>
      <c r="X43" s="3">
        <f>MOD(MOD(W4*10+X4,12)+1,10)</f>
        <v>1</v>
      </c>
      <c r="Y43" s="5" t="s">
        <v>1</v>
      </c>
      <c r="Z43" s="3">
        <v>1</v>
      </c>
      <c r="AA43" s="3">
        <v>0</v>
      </c>
      <c r="AB43" s="5" t="s">
        <v>2</v>
      </c>
      <c r="AC43" s="1" t="s">
        <v>76</v>
      </c>
      <c r="AG43" s="3"/>
    </row>
    <row r="44" spans="1:53" ht="15" customHeight="1" x14ac:dyDescent="0.15">
      <c r="R44" s="65" t="s">
        <v>77</v>
      </c>
      <c r="S44" s="65"/>
      <c r="T44" s="65"/>
      <c r="AZ44" s="53"/>
    </row>
    <row r="45" spans="1:53" ht="15" customHeight="1" thickBot="1" x14ac:dyDescent="0.2">
      <c r="AZ45" s="54"/>
    </row>
    <row r="46" spans="1:53" ht="15" customHeight="1" x14ac:dyDescent="0.15">
      <c r="B46" s="200" t="s">
        <v>49</v>
      </c>
      <c r="C46" s="201"/>
      <c r="D46" s="201"/>
      <c r="E46" s="201"/>
      <c r="F46" s="201"/>
      <c r="G46" s="201"/>
      <c r="H46" s="201"/>
      <c r="I46" s="201"/>
      <c r="J46" s="201"/>
      <c r="K46" s="202"/>
      <c r="L46" s="304" t="str">
        <f>IF(L6="","",L6)</f>
        <v/>
      </c>
      <c r="M46" s="305"/>
      <c r="N46" s="305"/>
      <c r="O46" s="305"/>
      <c r="P46" s="305"/>
      <c r="Q46" s="305"/>
      <c r="R46" s="305"/>
      <c r="S46" s="305"/>
      <c r="T46" s="305"/>
      <c r="U46" s="305"/>
      <c r="V46" s="133" t="s">
        <v>40</v>
      </c>
      <c r="Y46" s="6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8"/>
      <c r="AZ46" s="54"/>
    </row>
    <row r="47" spans="1:53" ht="15" customHeight="1" thickBot="1" x14ac:dyDescent="0.2">
      <c r="B47" s="203"/>
      <c r="C47" s="204"/>
      <c r="D47" s="204"/>
      <c r="E47" s="204"/>
      <c r="F47" s="204"/>
      <c r="G47" s="204"/>
      <c r="H47" s="204"/>
      <c r="I47" s="204"/>
      <c r="J47" s="204"/>
      <c r="K47" s="205"/>
      <c r="L47" s="306"/>
      <c r="M47" s="307"/>
      <c r="N47" s="307"/>
      <c r="O47" s="307"/>
      <c r="P47" s="307"/>
      <c r="Q47" s="307"/>
      <c r="R47" s="307"/>
      <c r="S47" s="307"/>
      <c r="T47" s="307"/>
      <c r="U47" s="307"/>
      <c r="V47" s="134"/>
      <c r="Y47" s="9"/>
      <c r="Z47" s="102" t="s">
        <v>4</v>
      </c>
      <c r="AA47" s="102"/>
      <c r="AB47" s="102"/>
      <c r="AC47" s="102">
        <v>737</v>
      </c>
      <c r="AD47" s="102"/>
      <c r="AE47" s="14" t="s">
        <v>34</v>
      </c>
      <c r="AF47" s="102">
        <v>112</v>
      </c>
      <c r="AG47" s="102"/>
      <c r="AQ47" s="10"/>
    </row>
    <row r="48" spans="1:53" ht="15" customHeight="1" thickBot="1" x14ac:dyDescent="0.2">
      <c r="Y48" s="15"/>
      <c r="Z48" s="104" t="s">
        <v>5</v>
      </c>
      <c r="AA48" s="104"/>
      <c r="AB48" s="104"/>
      <c r="AC48" s="105" t="s">
        <v>98</v>
      </c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"/>
    </row>
    <row r="49" spans="1:45" ht="15" customHeight="1" x14ac:dyDescent="0.15">
      <c r="B49" s="264" t="s">
        <v>94</v>
      </c>
      <c r="C49" s="265"/>
      <c r="D49" s="266"/>
      <c r="E49" s="297" t="s">
        <v>78</v>
      </c>
      <c r="F49" s="220" t="s">
        <v>79</v>
      </c>
      <c r="G49" s="109" t="str">
        <f>IF(G9="","",G9)</f>
        <v/>
      </c>
      <c r="H49" s="109" t="str">
        <f t="shared" ref="H49:N49" si="0">IF(H9="","",H9)</f>
        <v/>
      </c>
      <c r="I49" s="109" t="str">
        <f t="shared" si="0"/>
        <v/>
      </c>
      <c r="J49" s="109" t="str">
        <f t="shared" si="0"/>
        <v/>
      </c>
      <c r="K49" s="109" t="str">
        <f t="shared" si="0"/>
        <v/>
      </c>
      <c r="L49" s="109" t="str">
        <f t="shared" si="0"/>
        <v/>
      </c>
      <c r="M49" s="109" t="str">
        <f t="shared" si="0"/>
        <v/>
      </c>
      <c r="N49" s="109" t="str">
        <f t="shared" si="0"/>
        <v/>
      </c>
      <c r="O49" s="303" t="str">
        <f>IF(O9="","",O9)</f>
        <v/>
      </c>
      <c r="Q49" s="77" t="s">
        <v>84</v>
      </c>
      <c r="R49" s="78"/>
      <c r="S49" s="78"/>
      <c r="T49" s="78"/>
      <c r="U49" s="79"/>
      <c r="V49" s="98" t="str">
        <f>IF(BA33=TRUE,"ある","ない")</f>
        <v>ない</v>
      </c>
      <c r="W49" s="99"/>
      <c r="Y49" s="9"/>
      <c r="Z49" s="102"/>
      <c r="AA49" s="102"/>
      <c r="AB49" s="102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"/>
    </row>
    <row r="50" spans="1:45" ht="15" customHeight="1" thickBot="1" x14ac:dyDescent="0.2">
      <c r="B50" s="267"/>
      <c r="C50" s="268"/>
      <c r="D50" s="269"/>
      <c r="E50" s="298"/>
      <c r="F50" s="221"/>
      <c r="G50" s="110"/>
      <c r="H50" s="110"/>
      <c r="I50" s="110"/>
      <c r="J50" s="110"/>
      <c r="K50" s="110"/>
      <c r="L50" s="110"/>
      <c r="M50" s="110"/>
      <c r="N50" s="110"/>
      <c r="O50" s="296"/>
      <c r="Q50" s="80" t="s">
        <v>85</v>
      </c>
      <c r="R50" s="81"/>
      <c r="S50" s="81"/>
      <c r="T50" s="81"/>
      <c r="U50" s="82"/>
      <c r="V50" s="100"/>
      <c r="W50" s="101"/>
      <c r="Y50" s="15"/>
      <c r="Z50" s="104" t="s">
        <v>69</v>
      </c>
      <c r="AA50" s="104"/>
      <c r="AB50" s="104"/>
      <c r="AC50" s="105" t="s">
        <v>99</v>
      </c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"/>
    </row>
    <row r="51" spans="1:45" ht="15" customHeight="1" thickBot="1" x14ac:dyDescent="0.2">
      <c r="Q51" s="64" t="s">
        <v>90</v>
      </c>
      <c r="Y51" s="9"/>
      <c r="Z51" s="102"/>
      <c r="AA51" s="102"/>
      <c r="AB51" s="102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"/>
    </row>
    <row r="52" spans="1:45" ht="15" customHeight="1" thickBot="1" x14ac:dyDescent="0.2">
      <c r="B52" s="83" t="s">
        <v>62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5"/>
      <c r="Q52" s="64" t="s">
        <v>91</v>
      </c>
      <c r="Y52" s="9"/>
      <c r="Z52" s="103" t="s">
        <v>51</v>
      </c>
      <c r="AA52" s="103"/>
      <c r="AB52" s="103"/>
      <c r="AC52" s="108" t="s">
        <v>100</v>
      </c>
      <c r="AD52" s="108"/>
      <c r="AE52" s="108"/>
      <c r="AF52" s="108"/>
      <c r="AG52" s="108"/>
      <c r="AH52" s="108"/>
      <c r="AI52" s="108"/>
      <c r="AJ52" s="66"/>
      <c r="AK52" s="34"/>
      <c r="AL52" s="34"/>
      <c r="AM52" s="34"/>
      <c r="AN52" s="34"/>
      <c r="AO52" s="34"/>
      <c r="AP52" s="34"/>
      <c r="AQ52" s="10"/>
    </row>
    <row r="53" spans="1:45" ht="15" customHeight="1" x14ac:dyDescent="0.15">
      <c r="A53" s="14"/>
      <c r="B53" s="86" t="str">
        <f>IF(B13="","",B13)</f>
        <v>なし</v>
      </c>
      <c r="C53" s="87"/>
      <c r="D53" s="87"/>
      <c r="E53" s="87"/>
      <c r="F53" s="87"/>
      <c r="G53" s="320"/>
      <c r="H53" s="90" t="s">
        <v>78</v>
      </c>
      <c r="I53" s="92" t="s">
        <v>81</v>
      </c>
      <c r="J53" s="94" t="str">
        <f>IF(J13="","",J13)</f>
        <v>0</v>
      </c>
      <c r="K53" s="94"/>
      <c r="L53" s="94"/>
      <c r="M53" s="94"/>
      <c r="N53" s="94"/>
      <c r="O53" s="95"/>
      <c r="Q53" s="64" t="s">
        <v>92</v>
      </c>
      <c r="Y53" s="15"/>
      <c r="Z53" s="103" t="s">
        <v>6</v>
      </c>
      <c r="AA53" s="103"/>
      <c r="AB53" s="103"/>
      <c r="AC53" s="107" t="s">
        <v>101</v>
      </c>
      <c r="AD53" s="103"/>
      <c r="AE53" s="33" t="s">
        <v>34</v>
      </c>
      <c r="AF53" s="103">
        <v>71</v>
      </c>
      <c r="AG53" s="103"/>
      <c r="AH53" s="33" t="s">
        <v>34</v>
      </c>
      <c r="AI53" s="103">
        <v>2266</v>
      </c>
      <c r="AJ53" s="103"/>
      <c r="AK53" s="34"/>
      <c r="AL53" s="34"/>
      <c r="AM53" s="34"/>
      <c r="AN53" s="34"/>
      <c r="AO53" s="34"/>
      <c r="AP53" s="34"/>
      <c r="AQ53" s="10"/>
    </row>
    <row r="54" spans="1:45" ht="15" customHeight="1" thickBot="1" x14ac:dyDescent="0.2">
      <c r="B54" s="88"/>
      <c r="C54" s="89"/>
      <c r="D54" s="89"/>
      <c r="E54" s="89"/>
      <c r="F54" s="89"/>
      <c r="G54" s="321"/>
      <c r="H54" s="91"/>
      <c r="I54" s="93"/>
      <c r="J54" s="96"/>
      <c r="K54" s="96"/>
      <c r="L54" s="96"/>
      <c r="M54" s="96"/>
      <c r="N54" s="96"/>
      <c r="O54" s="97"/>
      <c r="Q54" s="64" t="s">
        <v>83</v>
      </c>
      <c r="Y54" s="15"/>
      <c r="Z54" s="103" t="s">
        <v>61</v>
      </c>
      <c r="AA54" s="103"/>
      <c r="AB54" s="103"/>
      <c r="AC54" s="107" t="s">
        <v>101</v>
      </c>
      <c r="AD54" s="103"/>
      <c r="AE54" s="33" t="s">
        <v>34</v>
      </c>
      <c r="AF54" s="103">
        <v>74</v>
      </c>
      <c r="AG54" s="103"/>
      <c r="AH54" s="33" t="s">
        <v>34</v>
      </c>
      <c r="AI54" s="103">
        <v>6942</v>
      </c>
      <c r="AJ54" s="103"/>
      <c r="AK54" s="34"/>
      <c r="AL54" s="34"/>
      <c r="AM54" s="34"/>
      <c r="AN54" s="34"/>
      <c r="AO54" s="34"/>
      <c r="AP54" s="34"/>
      <c r="AQ54" s="10"/>
      <c r="AS54" s="14"/>
    </row>
    <row r="55" spans="1:45" ht="15" customHeight="1" thickBot="1" x14ac:dyDescent="0.2">
      <c r="B55" s="23" t="s">
        <v>17</v>
      </c>
      <c r="C55" s="56" t="s">
        <v>54</v>
      </c>
      <c r="Q55" s="64" t="s">
        <v>93</v>
      </c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3"/>
      <c r="AS55" s="14"/>
    </row>
    <row r="56" spans="1:45" ht="15" customHeight="1" x14ac:dyDescent="0.15">
      <c r="A56" s="22"/>
      <c r="B56" s="23" t="s">
        <v>17</v>
      </c>
      <c r="C56" s="56" t="s">
        <v>67</v>
      </c>
      <c r="Y56" s="14"/>
      <c r="AC56" s="22"/>
      <c r="AD56" s="18"/>
      <c r="AE56" s="22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S56" s="14"/>
    </row>
    <row r="57" spans="1:45" ht="15" customHeight="1" x14ac:dyDescent="0.15">
      <c r="A57" s="22"/>
      <c r="B57" s="23" t="s">
        <v>17</v>
      </c>
      <c r="C57" s="56" t="s">
        <v>71</v>
      </c>
      <c r="D57" s="14"/>
      <c r="Y57" s="14"/>
      <c r="AC57" s="22"/>
      <c r="AD57" s="18"/>
      <c r="AE57" s="22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ht="15" customHeight="1" x14ac:dyDescent="0.15">
      <c r="A58" s="22"/>
      <c r="B58" s="56"/>
      <c r="C58" s="56" t="s">
        <v>87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U58" s="18"/>
      <c r="V58" s="18"/>
      <c r="Y58" s="14"/>
      <c r="AC58" s="22"/>
      <c r="AD58" s="18"/>
      <c r="AE58" s="22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 ht="15" customHeight="1" x14ac:dyDescent="0.15">
      <c r="B59" s="56"/>
      <c r="C59" s="56" t="s">
        <v>86</v>
      </c>
      <c r="D59" s="18"/>
      <c r="E59" s="18"/>
      <c r="AC59" s="22"/>
      <c r="AD59" s="18"/>
      <c r="AE59" s="22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5" ht="15" customHeight="1" thickBot="1" x14ac:dyDescent="0.2">
      <c r="D60" s="18"/>
      <c r="E60" s="18"/>
      <c r="AE60" s="22"/>
      <c r="AF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5" ht="15" customHeight="1" x14ac:dyDescent="0.15">
      <c r="B61" s="67"/>
      <c r="C61" s="120" t="s">
        <v>41</v>
      </c>
      <c r="D61" s="121"/>
      <c r="E61" s="121"/>
      <c r="F61" s="121"/>
      <c r="G61" s="121"/>
      <c r="H61" s="121"/>
      <c r="I61" s="122"/>
      <c r="J61" s="129" t="s">
        <v>60</v>
      </c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1"/>
      <c r="AA61" s="120" t="s">
        <v>53</v>
      </c>
      <c r="AB61" s="121"/>
      <c r="AC61" s="121"/>
      <c r="AD61" s="121"/>
      <c r="AE61" s="121"/>
      <c r="AF61" s="121"/>
      <c r="AG61" s="121"/>
      <c r="AH61" s="122"/>
      <c r="AI61" s="120" t="s">
        <v>58</v>
      </c>
      <c r="AJ61" s="121"/>
      <c r="AK61" s="122"/>
      <c r="AL61" s="121" t="s">
        <v>52</v>
      </c>
      <c r="AM61" s="121"/>
      <c r="AN61" s="121"/>
      <c r="AO61" s="121"/>
      <c r="AP61" s="121"/>
      <c r="AQ61" s="250"/>
      <c r="AR61" s="14"/>
    </row>
    <row r="62" spans="1:45" ht="15" customHeight="1" x14ac:dyDescent="0.15">
      <c r="B62" s="112">
        <v>1</v>
      </c>
      <c r="C62" s="114" t="s">
        <v>78</v>
      </c>
      <c r="D62" s="116" t="s">
        <v>80</v>
      </c>
      <c r="E62" s="116" t="str">
        <f>IF(D22="","",D22)</f>
        <v/>
      </c>
      <c r="F62" s="116"/>
      <c r="G62" s="116"/>
      <c r="H62" s="116"/>
      <c r="I62" s="118"/>
      <c r="J62" s="123" t="str">
        <f>IF(J22="","",J22)</f>
        <v/>
      </c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5"/>
      <c r="AA62" s="222" t="str">
        <f>IF(AA22="","",AA22)</f>
        <v/>
      </c>
      <c r="AB62" s="223"/>
      <c r="AC62" s="223"/>
      <c r="AD62" s="223"/>
      <c r="AE62" s="223"/>
      <c r="AF62" s="223"/>
      <c r="AG62" s="223"/>
      <c r="AH62" s="224"/>
      <c r="AI62" s="308">
        <f>IF(AI22="","",AI22)</f>
        <v>0.1</v>
      </c>
      <c r="AJ62" s="309"/>
      <c r="AK62" s="310"/>
      <c r="AL62" s="314" t="str">
        <f>IF(AL22="","",AL22)</f>
        <v>0</v>
      </c>
      <c r="AM62" s="314"/>
      <c r="AN62" s="314"/>
      <c r="AO62" s="314"/>
      <c r="AP62" s="314"/>
      <c r="AQ62" s="315"/>
    </row>
    <row r="63" spans="1:45" ht="15" customHeight="1" thickBot="1" x14ac:dyDescent="0.2">
      <c r="B63" s="113"/>
      <c r="C63" s="115"/>
      <c r="D63" s="117"/>
      <c r="E63" s="117"/>
      <c r="F63" s="117"/>
      <c r="G63" s="117"/>
      <c r="H63" s="117"/>
      <c r="I63" s="119"/>
      <c r="J63" s="126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8"/>
      <c r="AA63" s="225"/>
      <c r="AB63" s="226"/>
      <c r="AC63" s="226"/>
      <c r="AD63" s="226"/>
      <c r="AE63" s="226"/>
      <c r="AF63" s="226"/>
      <c r="AG63" s="226"/>
      <c r="AH63" s="227"/>
      <c r="AI63" s="311"/>
      <c r="AJ63" s="312"/>
      <c r="AK63" s="313"/>
      <c r="AL63" s="316"/>
      <c r="AM63" s="316"/>
      <c r="AN63" s="316"/>
      <c r="AO63" s="316"/>
      <c r="AP63" s="316"/>
      <c r="AQ63" s="317"/>
    </row>
    <row r="64" spans="1:45" ht="15" customHeight="1" x14ac:dyDescent="0.15">
      <c r="B64" s="75"/>
      <c r="C64" s="71" t="s">
        <v>17</v>
      </c>
      <c r="D64" s="132" t="s">
        <v>97</v>
      </c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AG64" s="68"/>
      <c r="AH64" s="68"/>
      <c r="AI64" s="69"/>
      <c r="AJ64" s="69"/>
      <c r="AK64" s="69"/>
      <c r="AL64" s="70"/>
      <c r="AM64" s="70"/>
      <c r="AN64" s="70"/>
      <c r="AO64" s="70"/>
      <c r="AP64" s="70"/>
      <c r="AQ64" s="70"/>
    </row>
    <row r="65" spans="1:46" ht="15" customHeight="1" x14ac:dyDescent="0.15">
      <c r="C65" s="71" t="s">
        <v>17</v>
      </c>
      <c r="D65" s="111" t="s">
        <v>68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</row>
    <row r="66" spans="1:46" ht="15" customHeight="1" x14ac:dyDescent="0.15">
      <c r="C66" s="71" t="s">
        <v>17</v>
      </c>
      <c r="D66" s="56" t="s">
        <v>70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</row>
    <row r="67" spans="1:46" ht="15" customHeight="1" x14ac:dyDescent="0.15">
      <c r="B67" s="14"/>
      <c r="C67" s="23" t="s">
        <v>82</v>
      </c>
      <c r="D67" s="56" t="s">
        <v>88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72"/>
      <c r="Z67" s="41"/>
      <c r="AA67" s="41"/>
      <c r="AB67" s="42"/>
      <c r="AC67" s="42"/>
      <c r="AD67" s="42"/>
      <c r="AE67" s="42"/>
      <c r="AF67" s="42"/>
      <c r="AG67" s="72"/>
      <c r="AH67" s="72"/>
      <c r="AI67" s="14"/>
      <c r="AK67" s="72"/>
      <c r="AL67" s="44"/>
      <c r="AM67" s="44"/>
      <c r="AN67" s="44"/>
      <c r="AO67" s="44"/>
      <c r="AP67" s="44"/>
      <c r="AQ67" s="44"/>
      <c r="AR67" s="44"/>
    </row>
    <row r="68" spans="1:46" ht="15" customHeight="1" x14ac:dyDescent="0.15">
      <c r="B68" s="22"/>
      <c r="C68" s="23" t="s">
        <v>82</v>
      </c>
      <c r="D68" s="56" t="s">
        <v>48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T68" s="55"/>
    </row>
    <row r="69" spans="1:46" ht="15" customHeight="1" thickBot="1" x14ac:dyDescent="0.2">
      <c r="B69" s="22"/>
      <c r="C69" s="18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T69" s="55"/>
    </row>
    <row r="70" spans="1:46" ht="15" customHeight="1" x14ac:dyDescent="0.15">
      <c r="B70" s="242" t="s">
        <v>7</v>
      </c>
      <c r="C70" s="243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8"/>
      <c r="AC70" s="141" t="s">
        <v>8</v>
      </c>
      <c r="AD70" s="142"/>
      <c r="AE70" s="98" t="s">
        <v>9</v>
      </c>
      <c r="AF70" s="136"/>
      <c r="AG70" s="137"/>
      <c r="AH70" s="288" t="str">
        <f>IF(AH30="","",AH30)</f>
        <v/>
      </c>
      <c r="AI70" s="286"/>
      <c r="AJ70" s="286"/>
      <c r="AK70" s="286"/>
      <c r="AL70" s="7"/>
      <c r="AM70" s="286" t="str">
        <f>IF(AM30="","",AM30)</f>
        <v/>
      </c>
      <c r="AN70" s="286"/>
      <c r="AO70" s="286"/>
      <c r="AP70" s="286"/>
      <c r="AQ70" s="8"/>
      <c r="AT70" s="55"/>
    </row>
    <row r="71" spans="1:46" ht="15" customHeight="1" x14ac:dyDescent="0.15">
      <c r="B71" s="272" t="str">
        <f>IF(B31="","",B31)</f>
        <v/>
      </c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273"/>
      <c r="AA71" s="55"/>
      <c r="AC71" s="143"/>
      <c r="AD71" s="144"/>
      <c r="AE71" s="138"/>
      <c r="AF71" s="139"/>
      <c r="AG71" s="140"/>
      <c r="AH71" s="289"/>
      <c r="AI71" s="287"/>
      <c r="AJ71" s="287"/>
      <c r="AK71" s="287"/>
      <c r="AL71" s="19" t="s">
        <v>10</v>
      </c>
      <c r="AM71" s="287"/>
      <c r="AN71" s="287"/>
      <c r="AO71" s="287"/>
      <c r="AP71" s="287"/>
      <c r="AQ71" s="20" t="s">
        <v>11</v>
      </c>
      <c r="AT71" s="55"/>
    </row>
    <row r="72" spans="1:46" ht="15" customHeight="1" x14ac:dyDescent="0.15">
      <c r="B72" s="272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273"/>
      <c r="AA72" s="55"/>
      <c r="AC72" s="143"/>
      <c r="AD72" s="144"/>
      <c r="AE72" s="281" t="s">
        <v>12</v>
      </c>
      <c r="AF72" s="284"/>
      <c r="AG72" s="285"/>
      <c r="AH72" s="174" t="s">
        <v>14</v>
      </c>
      <c r="AI72" s="175"/>
      <c r="AJ72" s="175"/>
      <c r="AK72" s="175"/>
      <c r="AL72" s="280"/>
      <c r="AM72" s="174" t="s">
        <v>15</v>
      </c>
      <c r="AN72" s="175"/>
      <c r="AO72" s="175"/>
      <c r="AP72" s="175"/>
      <c r="AQ72" s="176"/>
      <c r="AT72" s="55"/>
    </row>
    <row r="73" spans="1:46" ht="15" customHeight="1" x14ac:dyDescent="0.15">
      <c r="B73" s="272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273"/>
      <c r="AA73" s="55"/>
      <c r="AC73" s="143"/>
      <c r="AD73" s="144"/>
      <c r="AE73" s="166" t="s">
        <v>13</v>
      </c>
      <c r="AF73" s="167"/>
      <c r="AG73" s="168"/>
      <c r="AH73" s="281" t="s">
        <v>35</v>
      </c>
      <c r="AI73" s="116" t="str">
        <f>IF(AI33="","",AI33)</f>
        <v/>
      </c>
      <c r="AJ73" s="116"/>
      <c r="AK73" s="116"/>
      <c r="AL73" s="118"/>
      <c r="AM73" s="281" t="s">
        <v>35</v>
      </c>
      <c r="AN73" s="116" t="str">
        <f>IF(AN33="","",AN33)</f>
        <v/>
      </c>
      <c r="AO73" s="116"/>
      <c r="AP73" s="116"/>
      <c r="AQ73" s="290"/>
      <c r="AT73" s="55"/>
    </row>
    <row r="74" spans="1:46" ht="15" customHeight="1" x14ac:dyDescent="0.15">
      <c r="B74" s="272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273"/>
      <c r="AA74" s="55"/>
      <c r="AC74" s="143"/>
      <c r="AD74" s="144"/>
      <c r="AE74" s="138"/>
      <c r="AF74" s="139"/>
      <c r="AG74" s="140"/>
      <c r="AH74" s="138"/>
      <c r="AI74" s="287"/>
      <c r="AJ74" s="287"/>
      <c r="AK74" s="287"/>
      <c r="AL74" s="292"/>
      <c r="AM74" s="138"/>
      <c r="AN74" s="287"/>
      <c r="AO74" s="287"/>
      <c r="AP74" s="287"/>
      <c r="AQ74" s="291"/>
      <c r="AT74" s="55"/>
    </row>
    <row r="75" spans="1:46" ht="15" customHeight="1" x14ac:dyDescent="0.15">
      <c r="B75" s="272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273"/>
      <c r="AA75" s="55"/>
      <c r="AC75" s="143"/>
      <c r="AD75" s="144"/>
      <c r="AE75" s="157" t="s">
        <v>103</v>
      </c>
      <c r="AF75" s="158"/>
      <c r="AG75" s="159"/>
      <c r="AH75" s="155" t="s">
        <v>16</v>
      </c>
      <c r="AI75" s="156"/>
      <c r="AJ75" s="116" t="str">
        <f>IF(AJ35="","",AJ35)</f>
        <v/>
      </c>
      <c r="AK75" s="116"/>
      <c r="AL75" s="116"/>
      <c r="AM75" s="116"/>
      <c r="AN75" s="116"/>
      <c r="AO75" s="116"/>
      <c r="AP75" s="116"/>
      <c r="AQ75" s="290"/>
      <c r="AT75" s="55"/>
    </row>
    <row r="76" spans="1:46" ht="15" customHeight="1" x14ac:dyDescent="0.15">
      <c r="B76" s="272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273"/>
      <c r="AA76" s="55"/>
      <c r="AC76" s="143"/>
      <c r="AD76" s="144"/>
      <c r="AE76" s="160"/>
      <c r="AF76" s="161"/>
      <c r="AG76" s="162"/>
      <c r="AH76" s="293" t="str">
        <f>IF(AH36="","",AH36)</f>
        <v/>
      </c>
      <c r="AI76" s="294"/>
      <c r="AJ76" s="294"/>
      <c r="AK76" s="294"/>
      <c r="AL76" s="294"/>
      <c r="AM76" s="294"/>
      <c r="AN76" s="294"/>
      <c r="AO76" s="294"/>
      <c r="AP76" s="294"/>
      <c r="AQ76" s="295"/>
      <c r="AT76" s="55"/>
    </row>
    <row r="77" spans="1:46" ht="15" customHeight="1" thickBot="1" x14ac:dyDescent="0.2">
      <c r="B77" s="272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273"/>
      <c r="AA77" s="55"/>
      <c r="AC77" s="145"/>
      <c r="AD77" s="146"/>
      <c r="AE77" s="163"/>
      <c r="AF77" s="164"/>
      <c r="AG77" s="165"/>
      <c r="AH77" s="115"/>
      <c r="AI77" s="117"/>
      <c r="AJ77" s="117"/>
      <c r="AK77" s="117"/>
      <c r="AL77" s="117"/>
      <c r="AM77" s="117"/>
      <c r="AN77" s="117"/>
      <c r="AO77" s="117"/>
      <c r="AP77" s="117"/>
      <c r="AQ77" s="296"/>
      <c r="AS77" s="55"/>
      <c r="AT77" s="55"/>
    </row>
    <row r="78" spans="1:46" ht="15" customHeight="1" x14ac:dyDescent="0.15">
      <c r="B78" s="272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273"/>
      <c r="AA78" s="55"/>
      <c r="AC78" s="23" t="s">
        <v>17</v>
      </c>
      <c r="AD78" s="56" t="s">
        <v>18</v>
      </c>
      <c r="AE78" s="18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S78" s="55"/>
      <c r="AT78" s="55"/>
    </row>
    <row r="79" spans="1:46" ht="18.75" customHeight="1" thickBot="1" x14ac:dyDescent="0.2">
      <c r="B79" s="27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275"/>
      <c r="AA79" s="55"/>
      <c r="AC79" s="23" t="s">
        <v>17</v>
      </c>
      <c r="AD79" s="56" t="s">
        <v>45</v>
      </c>
      <c r="AE79" s="18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T79" s="55"/>
    </row>
    <row r="80" spans="1:46" ht="18.75" customHeight="1" x14ac:dyDescent="0.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T80" s="55"/>
    </row>
    <row r="81" spans="1:44" x14ac:dyDescent="0.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</row>
  </sheetData>
  <sheetProtection sheet="1" formatCells="0"/>
  <mergeCells count="151">
    <mergeCell ref="AI73:AL74"/>
    <mergeCell ref="AH76:AQ77"/>
    <mergeCell ref="AH75:AI75"/>
    <mergeCell ref="AE75:AG77"/>
    <mergeCell ref="E49:E50"/>
    <mergeCell ref="F49:F50"/>
    <mergeCell ref="AM30:AP31"/>
    <mergeCell ref="AH30:AK31"/>
    <mergeCell ref="AE32:AG32"/>
    <mergeCell ref="I49:I50"/>
    <mergeCell ref="J49:J50"/>
    <mergeCell ref="K49:K50"/>
    <mergeCell ref="L49:L50"/>
    <mergeCell ref="M49:M50"/>
    <mergeCell ref="N49:N50"/>
    <mergeCell ref="O49:O50"/>
    <mergeCell ref="L46:U47"/>
    <mergeCell ref="AA61:AH61"/>
    <mergeCell ref="AI62:AK63"/>
    <mergeCell ref="AI61:AK61"/>
    <mergeCell ref="AL62:AQ63"/>
    <mergeCell ref="AL61:AQ61"/>
    <mergeCell ref="G53:G54"/>
    <mergeCell ref="B70:C70"/>
    <mergeCell ref="B71:Z79"/>
    <mergeCell ref="AI33:AL34"/>
    <mergeCell ref="AC70:AD77"/>
    <mergeCell ref="AH32:AL32"/>
    <mergeCell ref="AH33:AH34"/>
    <mergeCell ref="AM33:AM34"/>
    <mergeCell ref="AN33:AQ34"/>
    <mergeCell ref="AE73:AG74"/>
    <mergeCell ref="AE72:AG72"/>
    <mergeCell ref="AH73:AH74"/>
    <mergeCell ref="AM73:AM74"/>
    <mergeCell ref="AM72:AQ72"/>
    <mergeCell ref="AH72:AL72"/>
    <mergeCell ref="AM70:AP71"/>
    <mergeCell ref="AH70:AK71"/>
    <mergeCell ref="AE70:AG71"/>
    <mergeCell ref="V46:V47"/>
    <mergeCell ref="AC47:AD47"/>
    <mergeCell ref="Z47:AB47"/>
    <mergeCell ref="B46:K47"/>
    <mergeCell ref="H49:H50"/>
    <mergeCell ref="AJ75:AQ75"/>
    <mergeCell ref="AN73:AQ74"/>
    <mergeCell ref="E9:E10"/>
    <mergeCell ref="F9:F10"/>
    <mergeCell ref="G9:G10"/>
    <mergeCell ref="AA62:AH63"/>
    <mergeCell ref="A43:M43"/>
    <mergeCell ref="AY11:BA12"/>
    <mergeCell ref="BA27:BB27"/>
    <mergeCell ref="B31:Z39"/>
    <mergeCell ref="S40:Z42"/>
    <mergeCell ref="B30:C30"/>
    <mergeCell ref="AL22:AQ23"/>
    <mergeCell ref="AL21:AQ21"/>
    <mergeCell ref="AI21:AK21"/>
    <mergeCell ref="AA22:AH23"/>
    <mergeCell ref="AI22:AK23"/>
    <mergeCell ref="AA21:AH21"/>
    <mergeCell ref="AI13:AJ13"/>
    <mergeCell ref="AF13:AG13"/>
    <mergeCell ref="AC13:AD13"/>
    <mergeCell ref="AC12:AJ12"/>
    <mergeCell ref="B49:D50"/>
    <mergeCell ref="B22:B23"/>
    <mergeCell ref="G13:G14"/>
    <mergeCell ref="S1:Z3"/>
    <mergeCell ref="Q10:U10"/>
    <mergeCell ref="Q9:U9"/>
    <mergeCell ref="AC8:AP9"/>
    <mergeCell ref="AC10:AP11"/>
    <mergeCell ref="C22:C23"/>
    <mergeCell ref="B13:F14"/>
    <mergeCell ref="J13:O14"/>
    <mergeCell ref="I13:I14"/>
    <mergeCell ref="H13:H14"/>
    <mergeCell ref="J22:Z23"/>
    <mergeCell ref="J21:Z21"/>
    <mergeCell ref="D22:I23"/>
    <mergeCell ref="B6:K7"/>
    <mergeCell ref="L6:U7"/>
    <mergeCell ref="Z14:AB14"/>
    <mergeCell ref="Z13:AB13"/>
    <mergeCell ref="Z12:AB12"/>
    <mergeCell ref="Z10:AB11"/>
    <mergeCell ref="Z8:AB9"/>
    <mergeCell ref="Z7:AB7"/>
    <mergeCell ref="M9:M10"/>
    <mergeCell ref="N9:N10"/>
    <mergeCell ref="O9:O10"/>
    <mergeCell ref="V6:V7"/>
    <mergeCell ref="AC14:AD14"/>
    <mergeCell ref="AF14:AG14"/>
    <mergeCell ref="AI14:AJ14"/>
    <mergeCell ref="AE30:AG31"/>
    <mergeCell ref="AC30:AD37"/>
    <mergeCell ref="AH36:AQ37"/>
    <mergeCell ref="AJ35:AQ35"/>
    <mergeCell ref="AH35:AI35"/>
    <mergeCell ref="AE35:AG37"/>
    <mergeCell ref="AE33:AG34"/>
    <mergeCell ref="D25:W25"/>
    <mergeCell ref="B21:I21"/>
    <mergeCell ref="D24:U24"/>
    <mergeCell ref="H9:H10"/>
    <mergeCell ref="I9:I10"/>
    <mergeCell ref="J9:J10"/>
    <mergeCell ref="K9:K10"/>
    <mergeCell ref="L9:L10"/>
    <mergeCell ref="AF7:AG7"/>
    <mergeCell ref="AM32:AQ32"/>
    <mergeCell ref="AC7:AD7"/>
    <mergeCell ref="B12:O12"/>
    <mergeCell ref="B9:D10"/>
    <mergeCell ref="D65:X65"/>
    <mergeCell ref="B62:B63"/>
    <mergeCell ref="C62:C63"/>
    <mergeCell ref="D62:D63"/>
    <mergeCell ref="E62:I63"/>
    <mergeCell ref="C61:I61"/>
    <mergeCell ref="J62:Z63"/>
    <mergeCell ref="J61:Z61"/>
    <mergeCell ref="D64:U64"/>
    <mergeCell ref="Q49:U49"/>
    <mergeCell ref="Q50:U50"/>
    <mergeCell ref="B52:O52"/>
    <mergeCell ref="B53:F54"/>
    <mergeCell ref="H53:H54"/>
    <mergeCell ref="I53:I54"/>
    <mergeCell ref="J53:O54"/>
    <mergeCell ref="V49:W50"/>
    <mergeCell ref="AF47:AG47"/>
    <mergeCell ref="Z54:AB54"/>
    <mergeCell ref="Z53:AB53"/>
    <mergeCell ref="Z52:AB52"/>
    <mergeCell ref="Z50:AB51"/>
    <mergeCell ref="Z48:AB49"/>
    <mergeCell ref="AC48:AP49"/>
    <mergeCell ref="AC50:AP51"/>
    <mergeCell ref="AI54:AJ54"/>
    <mergeCell ref="AI53:AJ53"/>
    <mergeCell ref="AF54:AG54"/>
    <mergeCell ref="AF53:AG53"/>
    <mergeCell ref="AC54:AD54"/>
    <mergeCell ref="AC53:AD53"/>
    <mergeCell ref="AC52:AI52"/>
    <mergeCell ref="G49:G50"/>
  </mergeCells>
  <phoneticPr fontId="1"/>
  <conditionalFormatting sqref="B13">
    <cfRule type="expression" dxfId="4" priority="7">
      <formula>$G$6&lt;&gt;""</formula>
    </cfRule>
  </conditionalFormatting>
  <conditionalFormatting sqref="B53">
    <cfRule type="expression" dxfId="3" priority="2">
      <formula>$G$6&lt;&gt;""</formula>
    </cfRule>
  </conditionalFormatting>
  <conditionalFormatting sqref="G13">
    <cfRule type="expression" dxfId="2" priority="6">
      <formula>$G$6&lt;&gt;""</formula>
    </cfRule>
  </conditionalFormatting>
  <conditionalFormatting sqref="G53">
    <cfRule type="expression" dxfId="1" priority="1">
      <formula>$G$6&lt;&gt;""</formula>
    </cfRule>
  </conditionalFormatting>
  <conditionalFormatting sqref="T43:U43">
    <cfRule type="cellIs" dxfId="0" priority="3" operator="notEqual">
      <formula>""</formula>
    </cfRule>
  </conditionalFormatting>
  <dataValidations count="11">
    <dataValidation type="list" allowBlank="1" showInputMessage="1" sqref="D22" xr:uid="{05F4D3BD-7824-4500-A7F8-EDCEF464A0B3}">
      <formula1>$AY$13:$AY$34</formula1>
    </dataValidation>
    <dataValidation type="list" allowBlank="1" showInputMessage="1" sqref="AC2 W4" xr:uid="{F6DB2B13-E53A-4460-A523-8A0E6360CB8B}">
      <formula1>$AZ$13:$AZ$14</formula1>
    </dataValidation>
    <dataValidation type="list" allowBlank="1" showInputMessage="1" sqref="AD2 T4:U4 AA4 X4" xr:uid="{AD9ECF76-6422-41DA-BFFF-BDFFA3C677EF}">
      <formula1>$AZ$13:$AZ$22</formula1>
    </dataValidation>
    <dataValidation type="list" allowBlank="1" showInputMessage="1" sqref="AI22" xr:uid="{06AE12F1-EE56-499E-AA5B-3693D6AD9DD5}">
      <formula1>$BA$13:$BA$15</formula1>
    </dataValidation>
    <dataValidation allowBlank="1" showInputMessage="1" sqref="J21 AB25 B53 Z43:AA43 B13 AB67 T43:U43 AC41:AD41 W43:X43 J61" xr:uid="{12DAA178-F14C-4628-9522-8684FB9800FB}"/>
    <dataValidation type="list" allowBlank="1" showInputMessage="1" sqref="B22:C22 C62:D62" xr:uid="{8CBCC129-44CC-48DD-891B-808CEB007F6F}">
      <formula1>$AZ$13:$AZ$35</formula1>
    </dataValidation>
    <dataValidation type="list" allowBlank="1" showInputMessage="1" sqref="Z25:AA25 Z67:AA67" xr:uid="{EAD48139-DA3F-4EB8-9AF6-531233459177}">
      <formula1>$BB$13:$BB$16</formula1>
    </dataValidation>
    <dataValidation type="list" allowBlank="1" showInputMessage="1" showErrorMessage="1" error="リストから選択して下さい。" prompt="リストから選択" sqref="G13" xr:uid="{727D09E5-8609-4373-B755-112D6B699212}">
      <formula1>$BA$28:$BA$30</formula1>
    </dataValidation>
    <dataValidation type="list" allowBlank="1" showInputMessage="1" sqref="Z4" xr:uid="{B5E8946D-7684-4EAC-85C6-497F26997832}">
      <formula1>$AZ$13:$AZ$16</formula1>
    </dataValidation>
    <dataValidation type="list" allowBlank="1" showInputMessage="1" showErrorMessage="1" sqref="G9:O10" xr:uid="{6BCE6D5B-A6C8-4B7D-80D9-2881F35C8E43}">
      <formula1>$AZ$13:$AZ$24</formula1>
    </dataValidation>
    <dataValidation type="list" allowBlank="1" showInputMessage="1" sqref="Q4:S4" xr:uid="{2FC07479-1C8D-4FEF-B335-69298A348267}">
      <formula1>$BA$13:$BA$23</formula1>
    </dataValidation>
  </dataValidations>
  <printOptions horizontalCentered="1"/>
  <pageMargins left="0.47244094488188981" right="0.47244094488188981" top="0.39370078740157483" bottom="0.19685039370078741" header="0.31496062992125984" footer="0.23622047244094491"/>
  <pageSetup paperSize="9" scale="97" orientation="landscape" r:id="rId1"/>
  <rowBreaks count="1" manualBreakCount="1">
    <brk id="39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locked="0" defaultSize="0" autoFill="0" autoLine="0" autoPict="0">
                <anchor moveWithCells="1">
                  <from>
                    <xdr:col>21</xdr:col>
                    <xdr:colOff>123825</xdr:colOff>
                    <xdr:row>8</xdr:row>
                    <xdr:rowOff>57150</xdr:rowOff>
                  </from>
                  <to>
                    <xdr:col>22</xdr:col>
                    <xdr:colOff>104775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未契約（インボイス制度対応）</vt:lpstr>
      <vt:lpstr>'未契約（インボイス制度対応）'!Print_Area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MURAO</cp:lastModifiedBy>
  <cp:lastPrinted>2026-02-19T06:24:26Z</cp:lastPrinted>
  <dcterms:created xsi:type="dcterms:W3CDTF">2015-04-21T07:31:40Z</dcterms:created>
  <dcterms:modified xsi:type="dcterms:W3CDTF">2026-03-11T23:36:10Z</dcterms:modified>
</cp:coreProperties>
</file>